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C" sheetId="1" r:id="rId1"/>
  </sheets>
  <definedNames>
    <definedName name="_xlnm.Print_Titles" localSheetId="0">'SC'!$2:$10</definedName>
  </definedNames>
  <calcPr fullCalcOnLoad="1"/>
</workbook>
</file>

<file path=xl/sharedStrings.xml><?xml version="1.0" encoding="utf-8"?>
<sst xmlns="http://schemas.openxmlformats.org/spreadsheetml/2006/main" count="237" uniqueCount="116">
  <si>
    <t>Table with row headers in column A and column headers in rows 8 through 10.</t>
  </si>
  <si>
    <t>Table 42a.  America Speaks: A Demographic Profile of Foreign-Language Speakers for South Carolina: 2000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</si>
  <si>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</si>
  <si>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</si>
  <si>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</si>
  <si>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Speak only English</t>
  </si>
  <si>
    <t>Total</t>
  </si>
  <si>
    <t>Total speaking English less than "very well"</t>
  </si>
  <si>
    <t>Spanish</t>
  </si>
  <si>
    <t>Other Indo-European languages</t>
  </si>
  <si>
    <t>Asian and Pacific Island languages</t>
  </si>
  <si>
    <t>All other languages</t>
  </si>
  <si>
    <t xml:space="preserve">  </t>
  </si>
  <si>
    <t xml:space="preserve">AGE                    </t>
  </si>
  <si>
    <r>
      <t>.</t>
    </r>
    <r>
      <rPr>
        <sz val="10"/>
        <rFont val="Arial"/>
        <family val="0"/>
      </rPr>
      <t xml:space="preserve">5 to 9 years           </t>
    </r>
  </si>
  <si>
    <r>
      <t>.</t>
    </r>
    <r>
      <rPr>
        <sz val="10"/>
        <rFont val="Arial"/>
        <family val="0"/>
      </rPr>
      <t>10 to 14 years</t>
    </r>
  </si>
  <si>
    <r>
      <t>.</t>
    </r>
    <r>
      <rPr>
        <sz val="10"/>
        <rFont val="Arial"/>
        <family val="0"/>
      </rPr>
      <t>15 to 17 years</t>
    </r>
  </si>
  <si>
    <r>
      <t>.</t>
    </r>
    <r>
      <rPr>
        <sz val="10"/>
        <rFont val="Arial"/>
        <family val="0"/>
      </rPr>
      <t>18 years and over</t>
    </r>
  </si>
  <si>
    <r>
      <t>.</t>
    </r>
    <r>
      <rPr>
        <sz val="10"/>
        <rFont val="Arial"/>
        <family val="0"/>
      </rPr>
      <t>18 to 19 years</t>
    </r>
  </si>
  <si>
    <r>
      <t>.</t>
    </r>
    <r>
      <rPr>
        <sz val="10"/>
        <rFont val="Arial"/>
        <family val="0"/>
      </rPr>
      <t>20 to 24 years</t>
    </r>
  </si>
  <si>
    <r>
      <t>.</t>
    </r>
    <r>
      <rPr>
        <sz val="10"/>
        <rFont val="Arial"/>
        <family val="0"/>
      </rPr>
      <t>25 to 29 years</t>
    </r>
  </si>
  <si>
    <r>
      <t>.</t>
    </r>
    <r>
      <rPr>
        <sz val="10"/>
        <rFont val="Arial"/>
        <family val="0"/>
      </rPr>
      <t xml:space="preserve">30 to 34 years </t>
    </r>
  </si>
  <si>
    <r>
      <t>.</t>
    </r>
    <r>
      <rPr>
        <sz val="10"/>
        <rFont val="Arial"/>
        <family val="0"/>
      </rPr>
      <t>35 to 39 years</t>
    </r>
  </si>
  <si>
    <r>
      <t>.</t>
    </r>
    <r>
      <rPr>
        <sz val="10"/>
        <rFont val="Arial"/>
        <family val="0"/>
      </rPr>
      <t>40 to 44 years</t>
    </r>
  </si>
  <si>
    <r>
      <t>.</t>
    </r>
    <r>
      <rPr>
        <sz val="10"/>
        <rFont val="Arial"/>
        <family val="0"/>
      </rPr>
      <t>45 to 49 years</t>
    </r>
  </si>
  <si>
    <r>
      <t>.</t>
    </r>
    <r>
      <rPr>
        <sz val="10"/>
        <rFont val="Arial"/>
        <family val="0"/>
      </rPr>
      <t>50 to 54 years</t>
    </r>
  </si>
  <si>
    <r>
      <t>.</t>
    </r>
    <r>
      <rPr>
        <sz val="10"/>
        <rFont val="Arial"/>
        <family val="0"/>
      </rPr>
      <t>55 to 59 years</t>
    </r>
  </si>
  <si>
    <r>
      <t>.</t>
    </r>
    <r>
      <rPr>
        <sz val="10"/>
        <rFont val="Arial"/>
        <family val="0"/>
      </rPr>
      <t>60 to 64 years</t>
    </r>
  </si>
  <si>
    <r>
      <t>.</t>
    </r>
    <r>
      <rPr>
        <sz val="10"/>
        <rFont val="Arial"/>
        <family val="0"/>
      </rPr>
      <t>65 years and over</t>
    </r>
  </si>
  <si>
    <r>
      <t>.</t>
    </r>
    <r>
      <rPr>
        <sz val="10"/>
        <rFont val="Arial"/>
        <family val="0"/>
      </rPr>
      <t>65 to 69 years</t>
    </r>
  </si>
  <si>
    <r>
      <t>.</t>
    </r>
    <r>
      <rPr>
        <sz val="10"/>
        <rFont val="Arial"/>
        <family val="0"/>
      </rPr>
      <t>70 to 74 years</t>
    </r>
  </si>
  <si>
    <r>
      <t>.</t>
    </r>
    <r>
      <rPr>
        <sz val="10"/>
        <rFont val="Arial"/>
        <family val="0"/>
      </rPr>
      <t>75 years and over</t>
    </r>
  </si>
  <si>
    <t xml:space="preserve">SEX                    </t>
  </si>
  <si>
    <r>
      <t>.</t>
    </r>
    <r>
      <rPr>
        <sz val="10"/>
        <rFont val="Arial"/>
        <family val="0"/>
      </rPr>
      <t xml:space="preserve">Female                 </t>
    </r>
  </si>
  <si>
    <r>
      <t>.</t>
    </r>
    <r>
      <rPr>
        <sz val="10"/>
        <rFont val="Arial"/>
        <family val="0"/>
      </rPr>
      <t>White alone</t>
    </r>
  </si>
  <si>
    <r>
      <t>..</t>
    </r>
    <r>
      <rPr>
        <sz val="10"/>
        <rFont val="Arial"/>
        <family val="0"/>
      </rPr>
      <t>White alone, not Hispanic or Latino</t>
    </r>
  </si>
  <si>
    <r>
      <t>.</t>
    </r>
    <r>
      <rPr>
        <sz val="10"/>
        <rFont val="Arial"/>
        <family val="0"/>
      </rPr>
      <t>Black or African American alone</t>
    </r>
  </si>
  <si>
    <r>
      <t>.</t>
    </r>
    <r>
      <rPr>
        <sz val="10"/>
        <rFont val="Arial"/>
        <family val="0"/>
      </rPr>
      <t>American Indian or Alaska Native alone</t>
    </r>
  </si>
  <si>
    <t xml:space="preserve">        .</t>
  </si>
  <si>
    <r>
      <t>.</t>
    </r>
    <r>
      <rPr>
        <sz val="10"/>
        <rFont val="Arial"/>
        <family val="0"/>
      </rPr>
      <t>Asian alone</t>
    </r>
  </si>
  <si>
    <r>
      <t>.</t>
    </r>
    <r>
      <rPr>
        <sz val="10"/>
        <rFont val="Arial"/>
        <family val="0"/>
      </rPr>
      <t>Some other race alone</t>
    </r>
  </si>
  <si>
    <r>
      <t>.</t>
    </r>
    <r>
      <rPr>
        <sz val="10"/>
        <rFont val="Arial"/>
        <family val="0"/>
      </rPr>
      <t>Two or more races</t>
    </r>
  </si>
  <si>
    <r>
      <t>.</t>
    </r>
    <r>
      <rPr>
        <sz val="10"/>
        <rFont val="Arial"/>
        <family val="0"/>
      </rPr>
      <t>Hispanic or Latino (of any race)</t>
    </r>
  </si>
  <si>
    <t>NATIVITY, CITIZENSHIP, AND YEAR OF ENTRY</t>
  </si>
  <si>
    <r>
      <t>.</t>
    </r>
    <r>
      <rPr>
        <sz val="10"/>
        <rFont val="Arial"/>
        <family val="0"/>
      </rPr>
      <t>Native</t>
    </r>
  </si>
  <si>
    <r>
      <t>.</t>
    </r>
    <r>
      <rPr>
        <sz val="10"/>
        <rFont val="Arial"/>
        <family val="0"/>
      </rPr>
      <t>Foreign born</t>
    </r>
  </si>
  <si>
    <r>
      <t>..</t>
    </r>
    <r>
      <rPr>
        <sz val="10"/>
        <rFont val="Arial"/>
        <family val="0"/>
      </rPr>
      <t>1990-2000</t>
    </r>
  </si>
  <si>
    <r>
      <t>..</t>
    </r>
    <r>
      <rPr>
        <sz val="10"/>
        <rFont val="Arial"/>
        <family val="0"/>
      </rPr>
      <t>1980-1989</t>
    </r>
  </si>
  <si>
    <r>
      <t>..</t>
    </r>
    <r>
      <rPr>
        <sz val="10"/>
        <rFont val="Arial"/>
        <family val="0"/>
      </rPr>
      <t>1965-1979</t>
    </r>
  </si>
  <si>
    <r>
      <t>..</t>
    </r>
    <r>
      <rPr>
        <sz val="10"/>
        <rFont val="Arial"/>
        <family val="0"/>
      </rPr>
      <t>Before 1965</t>
    </r>
  </si>
  <si>
    <r>
      <t>..</t>
    </r>
    <r>
      <rPr>
        <sz val="10"/>
        <rFont val="Arial"/>
        <family val="0"/>
      </rPr>
      <t>Naturalized citizen</t>
    </r>
  </si>
  <si>
    <r>
      <t>...</t>
    </r>
    <r>
      <rPr>
        <sz val="10"/>
        <rFont val="Arial"/>
        <family val="0"/>
      </rPr>
      <t>1990-2000</t>
    </r>
  </si>
  <si>
    <r>
      <t>...</t>
    </r>
    <r>
      <rPr>
        <sz val="10"/>
        <rFont val="Arial"/>
        <family val="0"/>
      </rPr>
      <t>1980-1989</t>
    </r>
  </si>
  <si>
    <r>
      <t>...</t>
    </r>
    <r>
      <rPr>
        <sz val="10"/>
        <rFont val="Arial"/>
        <family val="0"/>
      </rPr>
      <t>1965-1979</t>
    </r>
  </si>
  <si>
    <r>
      <t>...</t>
    </r>
    <r>
      <rPr>
        <sz val="10"/>
        <rFont val="Arial"/>
        <family val="0"/>
      </rPr>
      <t>Before 1965</t>
    </r>
  </si>
  <si>
    <r>
      <t>..</t>
    </r>
    <r>
      <rPr>
        <sz val="10"/>
        <rFont val="Arial"/>
        <family val="0"/>
      </rPr>
      <t>Not a citizen</t>
    </r>
  </si>
  <si>
    <t>YEAR OF ENTRY  (Foreign-born population)</t>
  </si>
  <si>
    <r>
      <t>.</t>
    </r>
    <r>
      <rPr>
        <sz val="10"/>
        <rFont val="Arial"/>
        <family val="0"/>
      </rPr>
      <t>1990-2000</t>
    </r>
  </si>
  <si>
    <r>
      <t>.</t>
    </r>
    <r>
      <rPr>
        <sz val="10"/>
        <rFont val="Arial"/>
        <family val="0"/>
      </rPr>
      <t>1980-1989</t>
    </r>
  </si>
  <si>
    <r>
      <t>.</t>
    </r>
    <r>
      <rPr>
        <sz val="10"/>
        <rFont val="Arial"/>
        <family val="0"/>
      </rPr>
      <t>1970-1979</t>
    </r>
  </si>
  <si>
    <r>
      <t>.</t>
    </r>
    <r>
      <rPr>
        <sz val="10"/>
        <rFont val="Arial"/>
        <family val="0"/>
      </rPr>
      <t>1960-1969</t>
    </r>
  </si>
  <si>
    <r>
      <t>.</t>
    </r>
    <r>
      <rPr>
        <sz val="10"/>
        <rFont val="Arial"/>
        <family val="0"/>
      </rPr>
      <t>1950-1959</t>
    </r>
  </si>
  <si>
    <r>
      <t>.</t>
    </r>
    <r>
      <rPr>
        <sz val="10"/>
        <rFont val="Arial"/>
        <family val="0"/>
      </rPr>
      <t>Before 1950</t>
    </r>
  </si>
  <si>
    <r>
      <t>.</t>
    </r>
    <r>
      <rPr>
        <sz val="10"/>
        <rFont val="Arial"/>
        <family val="0"/>
      </rPr>
      <t>Europe</t>
    </r>
  </si>
  <si>
    <r>
      <t>.</t>
    </r>
    <r>
      <rPr>
        <sz val="10"/>
        <rFont val="Arial"/>
        <family val="0"/>
      </rPr>
      <t xml:space="preserve">Asia                             </t>
    </r>
  </si>
  <si>
    <r>
      <t>.</t>
    </r>
    <r>
      <rPr>
        <sz val="10"/>
        <rFont val="Arial"/>
        <family val="0"/>
      </rPr>
      <t xml:space="preserve">Northern America                 </t>
    </r>
  </si>
  <si>
    <r>
      <t>.</t>
    </r>
    <r>
      <rPr>
        <sz val="10"/>
        <rFont val="Arial"/>
        <family val="0"/>
      </rPr>
      <t xml:space="preserve">Latin America                    </t>
    </r>
  </si>
  <si>
    <r>
      <t>.</t>
    </r>
    <r>
      <rPr>
        <sz val="10"/>
        <rFont val="Arial"/>
        <family val="0"/>
      </rPr>
      <t xml:space="preserve">Africa                           </t>
    </r>
  </si>
  <si>
    <t>SCHOOL ENROLLMENT</t>
  </si>
  <si>
    <r>
      <t>..</t>
    </r>
    <r>
      <rPr>
        <sz val="10"/>
        <rFont val="Arial"/>
        <family val="0"/>
      </rPr>
      <t>Public</t>
    </r>
  </si>
  <si>
    <r>
      <t>..</t>
    </r>
    <r>
      <rPr>
        <sz val="10"/>
        <rFont val="Arial"/>
        <family val="0"/>
      </rPr>
      <t>Private</t>
    </r>
  </si>
  <si>
    <r>
      <t>.</t>
    </r>
    <r>
      <rPr>
        <sz val="10"/>
        <rFont val="Arial"/>
        <family val="0"/>
      </rPr>
      <t>High school: grades 9 to 12</t>
    </r>
  </si>
  <si>
    <r>
      <t>.</t>
    </r>
    <r>
      <rPr>
        <sz val="10"/>
        <rFont val="Arial"/>
        <family val="0"/>
      </rPr>
      <t>College undergraduate</t>
    </r>
  </si>
  <si>
    <r>
      <t>.</t>
    </r>
    <r>
      <rPr>
        <sz val="10"/>
        <rFont val="Arial"/>
        <family val="0"/>
      </rPr>
      <t>Graduate or professional school</t>
    </r>
  </si>
  <si>
    <t>EDUCATIONAL ATTAINMENT (25 years and over)</t>
  </si>
  <si>
    <r>
      <t>.</t>
    </r>
    <r>
      <rPr>
        <sz val="10"/>
        <rFont val="Arial"/>
        <family val="0"/>
      </rPr>
      <t xml:space="preserve">Less than 9th grade </t>
    </r>
  </si>
  <si>
    <r>
      <t>.</t>
    </r>
    <r>
      <rPr>
        <sz val="10"/>
        <rFont val="Arial"/>
        <family val="0"/>
      </rPr>
      <t>9th to 12th grade, no diploma</t>
    </r>
  </si>
  <si>
    <r>
      <t>.</t>
    </r>
    <r>
      <rPr>
        <sz val="10"/>
        <rFont val="Arial"/>
        <family val="0"/>
      </rPr>
      <t>High school graduate (including equivalency)</t>
    </r>
  </si>
  <si>
    <r>
      <t>.</t>
    </r>
    <r>
      <rPr>
        <sz val="10"/>
        <rFont val="Arial"/>
        <family val="0"/>
      </rPr>
      <t>Some college, no degree</t>
    </r>
  </si>
  <si>
    <r>
      <t>.</t>
    </r>
    <r>
      <rPr>
        <sz val="10"/>
        <rFont val="Arial"/>
        <family val="0"/>
      </rPr>
      <t>Associate degree</t>
    </r>
  </si>
  <si>
    <r>
      <t>.</t>
    </r>
    <r>
      <rPr>
        <sz val="10"/>
        <rFont val="Arial"/>
        <family val="0"/>
      </rPr>
      <t>Bachelor's degree</t>
    </r>
  </si>
  <si>
    <r>
      <t>.</t>
    </r>
    <r>
      <rPr>
        <sz val="10"/>
        <rFont val="Arial"/>
        <family val="0"/>
      </rPr>
      <t>Graduate or professional degree</t>
    </r>
  </si>
  <si>
    <t>EMPLOYMENT STATUS (16 years and over)</t>
  </si>
  <si>
    <r>
      <t>.</t>
    </r>
    <r>
      <rPr>
        <sz val="10"/>
        <rFont val="Arial"/>
        <family val="0"/>
      </rPr>
      <t>Employed</t>
    </r>
  </si>
  <si>
    <r>
      <t>.</t>
    </r>
    <r>
      <rPr>
        <sz val="10"/>
        <rFont val="Arial"/>
        <family val="0"/>
      </rPr>
      <t>Unemployed</t>
    </r>
  </si>
  <si>
    <r>
      <t>.</t>
    </r>
    <r>
      <rPr>
        <sz val="10"/>
        <rFont val="Arial"/>
        <family val="0"/>
      </rPr>
      <t>Armed Forces</t>
    </r>
  </si>
  <si>
    <r>
      <t>.</t>
    </r>
    <r>
      <rPr>
        <sz val="10"/>
        <rFont val="Arial"/>
        <family val="0"/>
      </rPr>
      <t>Not in labor force</t>
    </r>
  </si>
  <si>
    <r>
      <t>.</t>
    </r>
    <r>
      <rPr>
        <sz val="10"/>
        <rFont val="Arial"/>
        <family val="0"/>
      </rPr>
      <t>Male</t>
    </r>
  </si>
  <si>
    <r>
      <t>..</t>
    </r>
    <r>
      <rPr>
        <sz val="10"/>
        <rFont val="Arial"/>
        <family val="0"/>
      </rPr>
      <t>Employed</t>
    </r>
  </si>
  <si>
    <r>
      <t>..</t>
    </r>
    <r>
      <rPr>
        <sz val="10"/>
        <rFont val="Arial"/>
        <family val="0"/>
      </rPr>
      <t>Unemployed</t>
    </r>
  </si>
  <si>
    <r>
      <t>..</t>
    </r>
    <r>
      <rPr>
        <sz val="10"/>
        <rFont val="Arial"/>
        <family val="0"/>
      </rPr>
      <t>Armed Forces</t>
    </r>
  </si>
  <si>
    <r>
      <t>..</t>
    </r>
    <r>
      <rPr>
        <sz val="10"/>
        <rFont val="Arial"/>
        <family val="0"/>
      </rPr>
      <t>Not in labor force</t>
    </r>
  </si>
  <si>
    <r>
      <t>.</t>
    </r>
    <r>
      <rPr>
        <sz val="10"/>
        <rFont val="Arial"/>
        <family val="0"/>
      </rPr>
      <t>Female</t>
    </r>
  </si>
  <si>
    <r>
      <t>.</t>
    </r>
    <r>
      <rPr>
        <sz val="10"/>
        <rFont val="Arial"/>
        <family val="0"/>
      </rPr>
      <t>Private wage and salary workers</t>
    </r>
  </si>
  <si>
    <r>
      <t>.</t>
    </r>
    <r>
      <rPr>
        <sz val="10"/>
        <rFont val="Arial"/>
        <family val="0"/>
      </rPr>
      <t>Government workers</t>
    </r>
  </si>
  <si>
    <r>
      <t>.</t>
    </r>
    <r>
      <rPr>
        <sz val="10"/>
        <rFont val="Arial"/>
        <family val="0"/>
      </rPr>
      <t>Unpaid family workers</t>
    </r>
  </si>
  <si>
    <t>Footnotes:</t>
  </si>
  <si>
    <t>1 The population is of all people 5 years old and over, unless otherwise specified.</t>
  </si>
  <si>
    <t>3 Class of worker is of the employed civilian population 16 years and over.</t>
  </si>
  <si>
    <t>Source:  U.S. Census Bureau, Census 2000.</t>
  </si>
  <si>
    <t>Internet Release Date: XX</t>
  </si>
  <si>
    <r>
      <t xml:space="preserve">Population 5 years and over </t>
    </r>
    <r>
      <rPr>
        <vertAlign val="superscript"/>
        <sz val="10"/>
        <rFont val="Arial"/>
        <family val="2"/>
      </rPr>
      <t>1</t>
    </r>
  </si>
  <si>
    <r>
      <t>.</t>
    </r>
    <r>
      <rPr>
        <sz val="10"/>
        <rFont val="Arial"/>
        <family val="2"/>
      </rPr>
      <t xml:space="preserve">Male                   </t>
    </r>
  </si>
  <si>
    <r>
      <t>.</t>
    </r>
    <r>
      <rPr>
        <sz val="10"/>
        <rFont val="Arial"/>
        <family val="0"/>
      </rPr>
      <t>Other</t>
    </r>
    <r>
      <rPr>
        <vertAlign val="superscript"/>
        <sz val="10"/>
        <rFont val="Arial"/>
        <family val="2"/>
      </rPr>
      <t>2</t>
    </r>
  </si>
  <si>
    <r>
      <t>CLASS OF WORKER (16 years and over)</t>
    </r>
    <r>
      <rPr>
        <b/>
        <vertAlign val="superscript"/>
        <sz val="10"/>
        <rFont val="Arial"/>
        <family val="2"/>
      </rPr>
      <t>3</t>
    </r>
  </si>
  <si>
    <t>Census 2000 PHC-T 42</t>
  </si>
  <si>
    <t>Speak a language other than English</t>
  </si>
  <si>
    <t>Speak English less than "very well"</t>
  </si>
  <si>
    <t>RACE AND HISPANIC ORIGIN</t>
  </si>
  <si>
    <r>
      <t>.</t>
    </r>
    <r>
      <rPr>
        <sz val="10"/>
        <rFont val="Arial"/>
        <family val="0"/>
      </rPr>
      <t>Native Hawaiian or other Pacific Islander alone</t>
    </r>
  </si>
  <si>
    <t>PLACE OF BIRTH AND YEAR OF ENTRY</t>
  </si>
  <si>
    <r>
      <t>.</t>
    </r>
    <r>
      <rPr>
        <sz val="10"/>
        <rFont val="Arial"/>
        <family val="0"/>
      </rPr>
      <t xml:space="preserve">Nursery school or kindergarten </t>
    </r>
  </si>
  <si>
    <r>
      <t>.</t>
    </r>
    <r>
      <rPr>
        <sz val="10"/>
        <rFont val="Arial"/>
        <family val="0"/>
      </rPr>
      <t xml:space="preserve">Elementary school: grades 1 to 8              </t>
    </r>
  </si>
  <si>
    <r>
      <t>.</t>
    </r>
    <r>
      <rPr>
        <sz val="10"/>
        <rFont val="Arial"/>
        <family val="0"/>
      </rPr>
      <t>Self-employed workers</t>
    </r>
    <r>
      <rPr>
        <vertAlign val="superscript"/>
        <sz val="10"/>
        <rFont val="Arial"/>
        <family val="2"/>
      </rPr>
      <t>4</t>
    </r>
  </si>
  <si>
    <t>2 The "Other" category for Place of Birth includes Oceania and born at sea/abroad.</t>
  </si>
  <si>
    <t>4 Self-employed workers in own non-incorporated business.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</si>
</sst>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 wrapText="1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indent="1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3"/>
      <protection locked="0"/>
    </xf>
    <xf numFmtId="0" fontId="5" fillId="0" borderId="0" xfId="0" applyFont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90" zoomScaleNormal="90" workbookViewId="0" topLeftCell="A1">
      <selection activeCell="A45" sqref="A45:IV45"/>
    </sheetView>
  </sheetViews>
  <sheetFormatPr defaultColWidth="9.140625" defaultRowHeight="12.75"/>
  <cols>
    <col min="1" max="1" width="45.7109375" style="6" customWidth="1"/>
    <col min="2" max="2" width="15.28125" style="6" customWidth="1"/>
    <col min="3" max="3" width="12.28125" style="6" customWidth="1"/>
    <col min="4" max="13" width="10.7109375" style="6" customWidth="1"/>
    <col min="14" max="16384" width="9.140625" style="6" customWidth="1"/>
  </cols>
  <sheetData>
    <row r="1" ht="1.5" customHeight="1">
      <c r="A1" s="5" t="s">
        <v>0</v>
      </c>
    </row>
    <row r="2" spans="1:5" ht="12.75">
      <c r="A2" s="1" t="s">
        <v>105</v>
      </c>
      <c r="B2" s="1"/>
      <c r="C2" s="1"/>
      <c r="D2" s="1"/>
      <c r="E2" s="1"/>
    </row>
    <row r="4" ht="12.75">
      <c r="A4" s="7" t="s">
        <v>1</v>
      </c>
    </row>
    <row r="5" ht="12.75">
      <c r="A5" s="2"/>
    </row>
    <row r="6" spans="1:9" ht="12.75">
      <c r="A6" s="3" t="s">
        <v>2</v>
      </c>
      <c r="B6" s="8"/>
      <c r="C6" s="8"/>
      <c r="D6" s="8"/>
      <c r="E6" s="8"/>
      <c r="F6" s="8"/>
      <c r="G6" s="8"/>
      <c r="H6" s="8"/>
      <c r="I6" s="8"/>
    </row>
    <row r="7" spans="1:9" ht="12.75">
      <c r="A7" s="5" t="s">
        <v>3</v>
      </c>
      <c r="B7" s="8"/>
      <c r="C7" s="8"/>
      <c r="D7" s="8"/>
      <c r="E7" s="8"/>
      <c r="F7" s="8"/>
      <c r="G7" s="8"/>
      <c r="H7" s="8"/>
      <c r="I7" s="8"/>
    </row>
    <row r="8" spans="1:13" ht="12.75" customHeight="1">
      <c r="A8" s="33" t="s">
        <v>4</v>
      </c>
      <c r="B8" s="36" t="s">
        <v>101</v>
      </c>
      <c r="C8" s="36" t="s">
        <v>5</v>
      </c>
      <c r="D8" s="39" t="s">
        <v>106</v>
      </c>
      <c r="E8" s="40"/>
      <c r="F8" s="40"/>
      <c r="G8" s="40"/>
      <c r="H8" s="40"/>
      <c r="I8" s="40"/>
      <c r="J8" s="40"/>
      <c r="K8" s="40"/>
      <c r="L8" s="40"/>
      <c r="M8" s="40"/>
    </row>
    <row r="9" spans="1:13" ht="39.75" customHeight="1">
      <c r="A9" s="34"/>
      <c r="B9" s="37"/>
      <c r="C9" s="37"/>
      <c r="D9" s="36" t="s">
        <v>6</v>
      </c>
      <c r="E9" s="36" t="s">
        <v>7</v>
      </c>
      <c r="F9" s="41" t="s">
        <v>8</v>
      </c>
      <c r="G9" s="42"/>
      <c r="H9" s="41" t="s">
        <v>9</v>
      </c>
      <c r="I9" s="42"/>
      <c r="J9" s="41" t="s">
        <v>10</v>
      </c>
      <c r="K9" s="42"/>
      <c r="L9" s="41" t="s">
        <v>11</v>
      </c>
      <c r="M9" s="43"/>
    </row>
    <row r="10" spans="1:13" ht="53.25" customHeight="1">
      <c r="A10" s="35"/>
      <c r="B10" s="38"/>
      <c r="C10" s="38"/>
      <c r="D10" s="38"/>
      <c r="E10" s="38"/>
      <c r="F10" s="10" t="s">
        <v>6</v>
      </c>
      <c r="G10" s="10" t="s">
        <v>107</v>
      </c>
      <c r="H10" s="10" t="s">
        <v>6</v>
      </c>
      <c r="I10" s="10" t="s">
        <v>107</v>
      </c>
      <c r="J10" s="10" t="s">
        <v>6</v>
      </c>
      <c r="K10" s="10" t="s">
        <v>107</v>
      </c>
      <c r="L10" s="9" t="s">
        <v>6</v>
      </c>
      <c r="M10" s="11" t="s">
        <v>107</v>
      </c>
    </row>
    <row r="11" spans="1:13" ht="12.75">
      <c r="A11" s="6" t="s">
        <v>12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 s="7" customFormat="1" ht="12.75">
      <c r="A12" s="7" t="s">
        <v>13</v>
      </c>
      <c r="B12" s="14">
        <v>3748669</v>
      </c>
      <c r="C12" s="15">
        <v>3552240</v>
      </c>
      <c r="D12" s="14">
        <f aca="true" t="shared" si="0" ref="D12:D30">SUM(F12,H12,J12,L12)</f>
        <v>196429</v>
      </c>
      <c r="E12" s="15">
        <f aca="true" t="shared" si="1" ref="E12:E30">SUM(G12,I12,K12,M12)</f>
        <v>93608</v>
      </c>
      <c r="F12" s="14">
        <v>110030</v>
      </c>
      <c r="G12" s="15">
        <v>53604</v>
      </c>
      <c r="H12" s="14">
        <v>55116</v>
      </c>
      <c r="I12" s="15">
        <v>14485</v>
      </c>
      <c r="J12" s="14">
        <v>25534</v>
      </c>
      <c r="K12" s="15">
        <v>12489</v>
      </c>
      <c r="L12" s="14">
        <v>5749</v>
      </c>
      <c r="M12" s="15">
        <v>13030</v>
      </c>
    </row>
    <row r="13" spans="1:13" ht="12.75">
      <c r="A13" s="16" t="s">
        <v>14</v>
      </c>
      <c r="B13" s="17">
        <v>286291</v>
      </c>
      <c r="C13" s="13">
        <v>274042</v>
      </c>
      <c r="D13" s="17">
        <f t="shared" si="0"/>
        <v>12249</v>
      </c>
      <c r="E13" s="13">
        <f t="shared" si="1"/>
        <v>5361</v>
      </c>
      <c r="F13" s="17">
        <v>7909</v>
      </c>
      <c r="G13" s="13">
        <v>3639</v>
      </c>
      <c r="H13" s="17">
        <v>2261</v>
      </c>
      <c r="I13" s="18">
        <v>670</v>
      </c>
      <c r="J13" s="17">
        <v>1772</v>
      </c>
      <c r="K13" s="18">
        <v>927</v>
      </c>
      <c r="L13" s="19">
        <v>307</v>
      </c>
      <c r="M13" s="18">
        <v>125</v>
      </c>
    </row>
    <row r="14" spans="1:13" ht="12.75">
      <c r="A14" s="16" t="s">
        <v>15</v>
      </c>
      <c r="B14" s="17">
        <v>293460</v>
      </c>
      <c r="C14" s="13">
        <v>280862</v>
      </c>
      <c r="D14" s="17">
        <f t="shared" si="0"/>
        <v>12598</v>
      </c>
      <c r="E14" s="13">
        <f t="shared" si="1"/>
        <v>4443</v>
      </c>
      <c r="F14" s="17">
        <v>8207</v>
      </c>
      <c r="G14" s="13">
        <v>3135</v>
      </c>
      <c r="H14" s="17">
        <v>2659</v>
      </c>
      <c r="I14" s="18">
        <v>715</v>
      </c>
      <c r="J14" s="17">
        <v>1494</v>
      </c>
      <c r="K14" s="18">
        <v>523</v>
      </c>
      <c r="L14" s="19">
        <v>238</v>
      </c>
      <c r="M14" s="18">
        <v>70</v>
      </c>
    </row>
    <row r="15" spans="1:13" ht="12.75">
      <c r="A15" s="16" t="s">
        <v>16</v>
      </c>
      <c r="B15" s="17">
        <v>165999</v>
      </c>
      <c r="C15" s="13">
        <v>154121</v>
      </c>
      <c r="D15" s="17">
        <f t="shared" si="0"/>
        <v>11878</v>
      </c>
      <c r="E15" s="13">
        <f t="shared" si="1"/>
        <v>5111</v>
      </c>
      <c r="F15" s="17">
        <v>7918</v>
      </c>
      <c r="G15" s="13">
        <v>3669</v>
      </c>
      <c r="H15" s="17">
        <v>2891</v>
      </c>
      <c r="I15" s="13">
        <v>1123</v>
      </c>
      <c r="J15" s="19">
        <v>932</v>
      </c>
      <c r="K15" s="18">
        <v>276</v>
      </c>
      <c r="L15" s="19">
        <v>137</v>
      </c>
      <c r="M15" s="18">
        <v>43</v>
      </c>
    </row>
    <row r="16" spans="1:13" ht="12.75">
      <c r="A16" s="16" t="s">
        <v>17</v>
      </c>
      <c r="B16" s="17">
        <v>3002919</v>
      </c>
      <c r="C16" s="13">
        <v>2843215</v>
      </c>
      <c r="D16" s="17">
        <f t="shared" si="0"/>
        <v>159704</v>
      </c>
      <c r="E16" s="13">
        <f t="shared" si="1"/>
        <v>67364</v>
      </c>
      <c r="F16" s="17">
        <v>85996</v>
      </c>
      <c r="G16" s="13">
        <v>43161</v>
      </c>
      <c r="H16" s="17">
        <v>47305</v>
      </c>
      <c r="I16" s="13">
        <v>11977</v>
      </c>
      <c r="J16" s="17">
        <v>21336</v>
      </c>
      <c r="K16" s="13">
        <v>10763</v>
      </c>
      <c r="L16" s="17">
        <v>5067</v>
      </c>
      <c r="M16" s="13">
        <v>1463</v>
      </c>
    </row>
    <row r="17" spans="1:13" ht="12.75">
      <c r="A17" s="16" t="s">
        <v>18</v>
      </c>
      <c r="B17" s="17">
        <v>124887</v>
      </c>
      <c r="C17" s="13">
        <v>113826</v>
      </c>
      <c r="D17" s="17">
        <f t="shared" si="0"/>
        <v>11061</v>
      </c>
      <c r="E17" s="13">
        <f t="shared" si="1"/>
        <v>4852</v>
      </c>
      <c r="F17" s="17">
        <v>7549</v>
      </c>
      <c r="G17" s="13">
        <v>3864</v>
      </c>
      <c r="H17" s="17">
        <v>2391</v>
      </c>
      <c r="I17" s="18">
        <v>659</v>
      </c>
      <c r="J17" s="19">
        <v>871</v>
      </c>
      <c r="K17" s="18">
        <v>238</v>
      </c>
      <c r="L17" s="19">
        <v>250</v>
      </c>
      <c r="M17" s="18">
        <v>91</v>
      </c>
    </row>
    <row r="18" spans="1:13" ht="12.75">
      <c r="A18" s="16" t="s">
        <v>19</v>
      </c>
      <c r="B18" s="17">
        <v>282022</v>
      </c>
      <c r="C18" s="13">
        <v>256050</v>
      </c>
      <c r="D18" s="17">
        <f t="shared" si="0"/>
        <v>25972</v>
      </c>
      <c r="E18" s="13">
        <f t="shared" si="1"/>
        <v>12885</v>
      </c>
      <c r="F18" s="17">
        <v>18455</v>
      </c>
      <c r="G18" s="13">
        <v>10600</v>
      </c>
      <c r="H18" s="17">
        <v>4978</v>
      </c>
      <c r="I18" s="13">
        <v>1316</v>
      </c>
      <c r="J18" s="17">
        <v>1819</v>
      </c>
      <c r="K18" s="18">
        <v>721</v>
      </c>
      <c r="L18" s="19">
        <v>720</v>
      </c>
      <c r="M18" s="18">
        <v>248</v>
      </c>
    </row>
    <row r="19" spans="1:13" ht="12.75">
      <c r="A19" s="16" t="s">
        <v>20</v>
      </c>
      <c r="B19" s="17">
        <v>274083</v>
      </c>
      <c r="C19" s="13">
        <v>251692</v>
      </c>
      <c r="D19" s="17">
        <f t="shared" si="0"/>
        <v>22391</v>
      </c>
      <c r="E19" s="13">
        <f t="shared" si="1"/>
        <v>10980</v>
      </c>
      <c r="F19" s="17">
        <v>14981</v>
      </c>
      <c r="G19" s="13">
        <v>8374</v>
      </c>
      <c r="H19" s="17">
        <v>4156</v>
      </c>
      <c r="I19" s="13">
        <v>1034</v>
      </c>
      <c r="J19" s="17">
        <v>2695</v>
      </c>
      <c r="K19" s="13">
        <v>1434</v>
      </c>
      <c r="L19" s="19">
        <v>559</v>
      </c>
      <c r="M19" s="18">
        <v>138</v>
      </c>
    </row>
    <row r="20" spans="1:13" ht="12.75">
      <c r="A20" s="16" t="s">
        <v>21</v>
      </c>
      <c r="B20" s="17">
        <v>279558</v>
      </c>
      <c r="C20" s="13">
        <v>260332</v>
      </c>
      <c r="D20" s="17">
        <f t="shared" si="0"/>
        <v>19226</v>
      </c>
      <c r="E20" s="13">
        <f t="shared" si="1"/>
        <v>8666</v>
      </c>
      <c r="F20" s="17">
        <v>11351</v>
      </c>
      <c r="G20" s="13">
        <v>6153</v>
      </c>
      <c r="H20" s="17">
        <v>4464</v>
      </c>
      <c r="I20" s="13">
        <v>1061</v>
      </c>
      <c r="J20" s="17">
        <v>2743</v>
      </c>
      <c r="K20" s="13">
        <v>1294</v>
      </c>
      <c r="L20" s="19">
        <v>668</v>
      </c>
      <c r="M20" s="18">
        <v>158</v>
      </c>
    </row>
    <row r="21" spans="1:13" ht="12.75">
      <c r="A21" s="16" t="s">
        <v>22</v>
      </c>
      <c r="B21" s="17">
        <v>322316</v>
      </c>
      <c r="C21" s="13">
        <v>304363</v>
      </c>
      <c r="D21" s="17">
        <f t="shared" si="0"/>
        <v>17953</v>
      </c>
      <c r="E21" s="13">
        <f t="shared" si="1"/>
        <v>7309</v>
      </c>
      <c r="F21" s="17">
        <v>9414</v>
      </c>
      <c r="G21" s="13">
        <v>4377</v>
      </c>
      <c r="H21" s="17">
        <v>5092</v>
      </c>
      <c r="I21" s="13">
        <v>1257</v>
      </c>
      <c r="J21" s="17">
        <v>2809</v>
      </c>
      <c r="K21" s="13">
        <v>1456</v>
      </c>
      <c r="L21" s="19">
        <v>638</v>
      </c>
      <c r="M21" s="18">
        <v>219</v>
      </c>
    </row>
    <row r="22" spans="1:13" ht="12.75">
      <c r="A22" s="16" t="s">
        <v>23</v>
      </c>
      <c r="B22" s="17">
        <v>315607</v>
      </c>
      <c r="C22" s="13">
        <v>301051</v>
      </c>
      <c r="D22" s="17">
        <f t="shared" si="0"/>
        <v>14556</v>
      </c>
      <c r="E22" s="13">
        <f t="shared" si="1"/>
        <v>5231</v>
      </c>
      <c r="F22" s="17">
        <v>7168</v>
      </c>
      <c r="G22" s="13">
        <v>2960</v>
      </c>
      <c r="H22" s="17">
        <v>4547</v>
      </c>
      <c r="I22" s="13">
        <v>1057</v>
      </c>
      <c r="J22" s="17">
        <v>2242</v>
      </c>
      <c r="K22" s="13">
        <v>1105</v>
      </c>
      <c r="L22" s="19">
        <v>599</v>
      </c>
      <c r="M22" s="18">
        <v>109</v>
      </c>
    </row>
    <row r="23" spans="1:13" ht="12.75">
      <c r="A23" s="16" t="s">
        <v>24</v>
      </c>
      <c r="B23" s="17">
        <v>288742</v>
      </c>
      <c r="C23" s="13">
        <v>276182</v>
      </c>
      <c r="D23" s="17">
        <f t="shared" si="0"/>
        <v>12560</v>
      </c>
      <c r="E23" s="13">
        <f t="shared" si="1"/>
        <v>4702</v>
      </c>
      <c r="F23" s="17">
        <v>5429</v>
      </c>
      <c r="G23" s="13">
        <v>2353</v>
      </c>
      <c r="H23" s="17">
        <v>4428</v>
      </c>
      <c r="I23" s="13">
        <v>1062</v>
      </c>
      <c r="J23" s="17">
        <v>2298</v>
      </c>
      <c r="K23" s="13">
        <v>1210</v>
      </c>
      <c r="L23" s="19">
        <v>405</v>
      </c>
      <c r="M23" s="18">
        <v>77</v>
      </c>
    </row>
    <row r="24" spans="1:13" ht="12.75">
      <c r="A24" s="16" t="s">
        <v>25</v>
      </c>
      <c r="B24" s="17">
        <v>258094</v>
      </c>
      <c r="C24" s="13">
        <v>247569</v>
      </c>
      <c r="D24" s="17">
        <f t="shared" si="0"/>
        <v>10525</v>
      </c>
      <c r="E24" s="13">
        <f t="shared" si="1"/>
        <v>3927</v>
      </c>
      <c r="F24" s="17">
        <v>4029</v>
      </c>
      <c r="G24" s="13">
        <v>1530</v>
      </c>
      <c r="H24" s="17">
        <v>4062</v>
      </c>
      <c r="I24" s="13">
        <v>1163</v>
      </c>
      <c r="J24" s="17">
        <v>2101</v>
      </c>
      <c r="K24" s="13">
        <v>1123</v>
      </c>
      <c r="L24" s="19">
        <v>333</v>
      </c>
      <c r="M24" s="18">
        <v>111</v>
      </c>
    </row>
    <row r="25" spans="1:13" ht="12.75">
      <c r="A25" s="16" t="s">
        <v>26</v>
      </c>
      <c r="B25" s="17">
        <v>206006</v>
      </c>
      <c r="C25" s="13">
        <v>198648</v>
      </c>
      <c r="D25" s="17">
        <f t="shared" si="0"/>
        <v>7358</v>
      </c>
      <c r="E25" s="13">
        <f t="shared" si="1"/>
        <v>2583</v>
      </c>
      <c r="F25" s="17">
        <v>2481</v>
      </c>
      <c r="G25" s="13">
        <v>1004</v>
      </c>
      <c r="H25" s="17">
        <v>3265</v>
      </c>
      <c r="I25" s="18">
        <v>853</v>
      </c>
      <c r="J25" s="17">
        <v>1307</v>
      </c>
      <c r="K25" s="18">
        <v>619</v>
      </c>
      <c r="L25" s="19">
        <v>305</v>
      </c>
      <c r="M25" s="18">
        <v>107</v>
      </c>
    </row>
    <row r="26" spans="1:13" ht="12.75">
      <c r="A26" s="16" t="s">
        <v>27</v>
      </c>
      <c r="B26" s="17">
        <v>165759</v>
      </c>
      <c r="C26" s="13">
        <v>160477</v>
      </c>
      <c r="D26" s="17">
        <f t="shared" si="0"/>
        <v>5282</v>
      </c>
      <c r="E26" s="13">
        <f t="shared" si="1"/>
        <v>1533</v>
      </c>
      <c r="F26" s="17">
        <v>1669</v>
      </c>
      <c r="G26" s="18">
        <v>502</v>
      </c>
      <c r="H26" s="17">
        <v>2565</v>
      </c>
      <c r="I26" s="18">
        <v>501</v>
      </c>
      <c r="J26" s="19">
        <v>910</v>
      </c>
      <c r="K26" s="18">
        <v>498</v>
      </c>
      <c r="L26" s="19">
        <v>138</v>
      </c>
      <c r="M26" s="18">
        <v>32</v>
      </c>
    </row>
    <row r="27" spans="1:13" ht="12.75">
      <c r="A27" s="16" t="s">
        <v>28</v>
      </c>
      <c r="B27" s="17">
        <v>485845</v>
      </c>
      <c r="C27" s="13">
        <v>473025</v>
      </c>
      <c r="D27" s="17">
        <f t="shared" si="0"/>
        <v>12820</v>
      </c>
      <c r="E27" s="13">
        <f t="shared" si="1"/>
        <v>4696</v>
      </c>
      <c r="F27" s="17">
        <v>3470</v>
      </c>
      <c r="G27" s="13">
        <v>1444</v>
      </c>
      <c r="H27" s="17">
        <v>7357</v>
      </c>
      <c r="I27" s="13">
        <v>2014</v>
      </c>
      <c r="J27" s="17">
        <v>1541</v>
      </c>
      <c r="K27" s="13">
        <v>1065</v>
      </c>
      <c r="L27" s="19">
        <v>452</v>
      </c>
      <c r="M27" s="18">
        <v>173</v>
      </c>
    </row>
    <row r="28" spans="1:13" ht="12.75">
      <c r="A28" s="16" t="s">
        <v>29</v>
      </c>
      <c r="B28" s="17">
        <v>147390</v>
      </c>
      <c r="C28" s="13">
        <v>143240</v>
      </c>
      <c r="D28" s="17">
        <f t="shared" si="0"/>
        <v>4150</v>
      </c>
      <c r="E28" s="13">
        <f t="shared" si="1"/>
        <v>1507</v>
      </c>
      <c r="F28" s="17">
        <v>1274</v>
      </c>
      <c r="G28" s="18">
        <v>531</v>
      </c>
      <c r="H28" s="17">
        <v>2121</v>
      </c>
      <c r="I28" s="18">
        <v>526</v>
      </c>
      <c r="J28" s="19">
        <v>634</v>
      </c>
      <c r="K28" s="18">
        <v>417</v>
      </c>
      <c r="L28" s="19">
        <v>121</v>
      </c>
      <c r="M28" s="18">
        <v>33</v>
      </c>
    </row>
    <row r="29" spans="1:13" ht="12.75">
      <c r="A29" s="16" t="s">
        <v>30</v>
      </c>
      <c r="B29" s="17">
        <v>125981</v>
      </c>
      <c r="C29" s="13">
        <v>122584</v>
      </c>
      <c r="D29" s="17">
        <f t="shared" si="0"/>
        <v>3397</v>
      </c>
      <c r="E29" s="13">
        <f t="shared" si="1"/>
        <v>1239</v>
      </c>
      <c r="F29" s="19">
        <v>938</v>
      </c>
      <c r="G29" s="18">
        <v>364</v>
      </c>
      <c r="H29" s="17">
        <v>1934</v>
      </c>
      <c r="I29" s="18">
        <v>525</v>
      </c>
      <c r="J29" s="19">
        <v>412</v>
      </c>
      <c r="K29" s="18">
        <v>298</v>
      </c>
      <c r="L29" s="19">
        <v>113</v>
      </c>
      <c r="M29" s="18">
        <v>52</v>
      </c>
    </row>
    <row r="30" spans="1:13" ht="12.75">
      <c r="A30" s="16" t="s">
        <v>31</v>
      </c>
      <c r="B30" s="17">
        <v>212474</v>
      </c>
      <c r="C30" s="13">
        <v>207201</v>
      </c>
      <c r="D30" s="17">
        <f t="shared" si="0"/>
        <v>5273</v>
      </c>
      <c r="E30" s="13">
        <f t="shared" si="1"/>
        <v>1950</v>
      </c>
      <c r="F30" s="17">
        <v>1258</v>
      </c>
      <c r="G30" s="18">
        <v>549</v>
      </c>
      <c r="H30" s="17">
        <v>3302</v>
      </c>
      <c r="I30" s="18">
        <v>963</v>
      </c>
      <c r="J30" s="19">
        <v>495</v>
      </c>
      <c r="K30" s="18">
        <v>350</v>
      </c>
      <c r="L30" s="19">
        <v>218</v>
      </c>
      <c r="M30" s="18">
        <v>88</v>
      </c>
    </row>
    <row r="31" spans="1:13" ht="12.75">
      <c r="A31" s="6" t="s">
        <v>12</v>
      </c>
      <c r="B31" s="19"/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</row>
    <row r="32" spans="1:13" s="7" customFormat="1" ht="12.75">
      <c r="A32" s="7" t="s">
        <v>32</v>
      </c>
      <c r="B32" s="14">
        <v>3748669</v>
      </c>
      <c r="C32" s="15">
        <v>3552240</v>
      </c>
      <c r="D32" s="14">
        <f aca="true" t="shared" si="2" ref="D32:E34">SUM(F32,H32,J32,L32)</f>
        <v>196429</v>
      </c>
      <c r="E32" s="15">
        <f t="shared" si="2"/>
        <v>93608</v>
      </c>
      <c r="F32" s="14">
        <v>110030</v>
      </c>
      <c r="G32" s="15">
        <v>53604</v>
      </c>
      <c r="H32" s="14">
        <v>55116</v>
      </c>
      <c r="I32" s="15">
        <v>14485</v>
      </c>
      <c r="J32" s="14">
        <v>25534</v>
      </c>
      <c r="K32" s="15">
        <v>12489</v>
      </c>
      <c r="L32" s="14">
        <v>5749</v>
      </c>
      <c r="M32" s="15">
        <v>13030</v>
      </c>
    </row>
    <row r="33" spans="1:13" ht="12.75">
      <c r="A33" s="16" t="s">
        <v>102</v>
      </c>
      <c r="B33" s="17">
        <v>1811650</v>
      </c>
      <c r="C33" s="13">
        <v>1711029</v>
      </c>
      <c r="D33" s="17">
        <f t="shared" si="2"/>
        <v>100621</v>
      </c>
      <c r="E33" s="13">
        <f t="shared" si="2"/>
        <v>50790</v>
      </c>
      <c r="F33" s="17">
        <v>59845</v>
      </c>
      <c r="G33" s="13">
        <v>31823</v>
      </c>
      <c r="H33" s="17">
        <v>25466</v>
      </c>
      <c r="I33" s="13">
        <v>6924</v>
      </c>
      <c r="J33" s="17">
        <v>11754</v>
      </c>
      <c r="K33" s="13">
        <v>5565</v>
      </c>
      <c r="L33" s="17">
        <v>3556</v>
      </c>
      <c r="M33" s="13">
        <v>6478</v>
      </c>
    </row>
    <row r="34" spans="1:13" ht="12.75">
      <c r="A34" s="16" t="s">
        <v>33</v>
      </c>
      <c r="B34" s="17">
        <v>1937019</v>
      </c>
      <c r="C34" s="13">
        <v>1841211</v>
      </c>
      <c r="D34" s="17">
        <f t="shared" si="2"/>
        <v>95808</v>
      </c>
      <c r="E34" s="13">
        <f t="shared" si="2"/>
        <v>42818</v>
      </c>
      <c r="F34" s="17">
        <v>50185</v>
      </c>
      <c r="G34" s="13">
        <v>21781</v>
      </c>
      <c r="H34" s="17">
        <v>29650</v>
      </c>
      <c r="I34" s="13">
        <v>7561</v>
      </c>
      <c r="J34" s="17">
        <v>13780</v>
      </c>
      <c r="K34" s="13">
        <v>6924</v>
      </c>
      <c r="L34" s="17">
        <v>2193</v>
      </c>
      <c r="M34" s="13">
        <v>6552</v>
      </c>
    </row>
    <row r="35" spans="2:13" ht="12.75">
      <c r="B35" s="1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</row>
    <row r="36" spans="1:13" s="7" customFormat="1" ht="12.75">
      <c r="A36" s="7" t="s">
        <v>108</v>
      </c>
      <c r="B36" s="14">
        <v>3748669</v>
      </c>
      <c r="C36" s="15">
        <v>3552240</v>
      </c>
      <c r="D36" s="14">
        <f aca="true" t="shared" si="3" ref="D36:D45">SUM(F36,H36,J36,L36)</f>
        <v>196429</v>
      </c>
      <c r="E36" s="15">
        <f aca="true" t="shared" si="4" ref="E36:E45">SUM(G36,I36,K36,M36)</f>
        <v>82279</v>
      </c>
      <c r="F36" s="14">
        <v>110030</v>
      </c>
      <c r="G36" s="15">
        <v>53604</v>
      </c>
      <c r="H36" s="14">
        <v>55116</v>
      </c>
      <c r="I36" s="15">
        <v>14485</v>
      </c>
      <c r="J36" s="14">
        <v>25534</v>
      </c>
      <c r="K36" s="15">
        <v>12489</v>
      </c>
      <c r="L36" s="14">
        <v>5749</v>
      </c>
      <c r="M36" s="15">
        <v>1701</v>
      </c>
    </row>
    <row r="37" spans="1:13" ht="12.75">
      <c r="A37" s="16" t="s">
        <v>34</v>
      </c>
      <c r="B37" s="17">
        <v>2536097</v>
      </c>
      <c r="C37" s="13">
        <v>2434216</v>
      </c>
      <c r="D37" s="17">
        <f t="shared" si="3"/>
        <v>101881</v>
      </c>
      <c r="E37" s="13">
        <f t="shared" si="4"/>
        <v>36633</v>
      </c>
      <c r="F37" s="17">
        <v>56936</v>
      </c>
      <c r="G37" s="13">
        <v>25424</v>
      </c>
      <c r="H37" s="17">
        <v>39751</v>
      </c>
      <c r="I37" s="13">
        <v>9661</v>
      </c>
      <c r="J37" s="17">
        <v>2511</v>
      </c>
      <c r="K37" s="18">
        <v>726</v>
      </c>
      <c r="L37" s="17">
        <v>2683</v>
      </c>
      <c r="M37" s="18">
        <v>822</v>
      </c>
    </row>
    <row r="38" spans="1:13" ht="12.75">
      <c r="A38" s="20" t="s">
        <v>35</v>
      </c>
      <c r="B38" s="17">
        <v>2499123</v>
      </c>
      <c r="C38" s="13">
        <v>2423175</v>
      </c>
      <c r="D38" s="17">
        <f t="shared" si="3"/>
        <v>75948</v>
      </c>
      <c r="E38" s="13">
        <f t="shared" si="4"/>
        <v>21185</v>
      </c>
      <c r="F38" s="17">
        <v>31338</v>
      </c>
      <c r="G38" s="13">
        <v>10089</v>
      </c>
      <c r="H38" s="17">
        <v>39475</v>
      </c>
      <c r="I38" s="13">
        <v>9592</v>
      </c>
      <c r="J38" s="17">
        <v>2495</v>
      </c>
      <c r="K38" s="18">
        <v>718</v>
      </c>
      <c r="L38" s="17">
        <v>2640</v>
      </c>
      <c r="M38" s="18">
        <v>786</v>
      </c>
    </row>
    <row r="39" spans="1:13" ht="12.75">
      <c r="A39" s="16" t="s">
        <v>36</v>
      </c>
      <c r="B39" s="17">
        <v>1093109</v>
      </c>
      <c r="C39" s="13">
        <v>1063142</v>
      </c>
      <c r="D39" s="17">
        <f t="shared" si="3"/>
        <v>29967</v>
      </c>
      <c r="E39" s="13">
        <f t="shared" si="4"/>
        <v>11332</v>
      </c>
      <c r="F39" s="17">
        <v>19550</v>
      </c>
      <c r="G39" s="13">
        <v>8009</v>
      </c>
      <c r="H39" s="17">
        <v>8131</v>
      </c>
      <c r="I39" s="13">
        <v>2780</v>
      </c>
      <c r="J39" s="19">
        <v>618</v>
      </c>
      <c r="K39" s="18">
        <v>194</v>
      </c>
      <c r="L39" s="17">
        <v>1668</v>
      </c>
      <c r="M39" s="18">
        <v>349</v>
      </c>
    </row>
    <row r="40" spans="1:13" ht="12.75">
      <c r="A40" s="16" t="s">
        <v>37</v>
      </c>
      <c r="B40" s="17">
        <v>13780</v>
      </c>
      <c r="C40" s="13">
        <v>12488</v>
      </c>
      <c r="D40" s="17">
        <f t="shared" si="3"/>
        <v>1292</v>
      </c>
      <c r="E40" s="13">
        <f t="shared" si="4"/>
        <v>476</v>
      </c>
      <c r="F40" s="19">
        <v>906</v>
      </c>
      <c r="G40" s="18">
        <v>402</v>
      </c>
      <c r="H40" s="19">
        <v>180</v>
      </c>
      <c r="I40" s="18">
        <v>55</v>
      </c>
      <c r="J40" s="19">
        <v>23</v>
      </c>
      <c r="K40" s="18" t="s">
        <v>38</v>
      </c>
      <c r="L40" s="19">
        <v>183</v>
      </c>
      <c r="M40" s="18">
        <v>19</v>
      </c>
    </row>
    <row r="41" spans="1:13" ht="12.75">
      <c r="A41" s="16" t="s">
        <v>39</v>
      </c>
      <c r="B41" s="17">
        <v>34026</v>
      </c>
      <c r="C41" s="13">
        <v>7348</v>
      </c>
      <c r="D41" s="17">
        <f t="shared" si="3"/>
        <v>26678</v>
      </c>
      <c r="E41" s="13">
        <f t="shared" si="4"/>
        <v>12625</v>
      </c>
      <c r="F41" s="19">
        <v>528</v>
      </c>
      <c r="G41" s="18">
        <v>243</v>
      </c>
      <c r="H41" s="17">
        <v>5164</v>
      </c>
      <c r="I41" s="13">
        <v>1423</v>
      </c>
      <c r="J41" s="17">
        <v>20784</v>
      </c>
      <c r="K41" s="13">
        <v>10916</v>
      </c>
      <c r="L41" s="19">
        <v>202</v>
      </c>
      <c r="M41" s="18">
        <v>43</v>
      </c>
    </row>
    <row r="42" spans="1:13" ht="12.75">
      <c r="A42" s="16" t="s">
        <v>109</v>
      </c>
      <c r="B42" s="17">
        <v>1340</v>
      </c>
      <c r="C42" s="18">
        <v>738</v>
      </c>
      <c r="D42" s="17">
        <f t="shared" si="3"/>
        <v>602</v>
      </c>
      <c r="E42" s="13">
        <f t="shared" si="4"/>
        <v>400</v>
      </c>
      <c r="F42" s="19">
        <v>278</v>
      </c>
      <c r="G42" s="18">
        <v>227</v>
      </c>
      <c r="H42" s="19">
        <v>8</v>
      </c>
      <c r="I42" s="18">
        <v>8</v>
      </c>
      <c r="J42" s="19">
        <v>303</v>
      </c>
      <c r="K42" s="18">
        <v>152</v>
      </c>
      <c r="L42" s="19">
        <v>13</v>
      </c>
      <c r="M42" s="18">
        <v>13</v>
      </c>
    </row>
    <row r="43" spans="1:13" ht="12.75">
      <c r="A43" s="16" t="s">
        <v>40</v>
      </c>
      <c r="B43" s="17">
        <v>34623</v>
      </c>
      <c r="C43" s="13">
        <v>6996</v>
      </c>
      <c r="D43" s="17">
        <f t="shared" si="3"/>
        <v>27627</v>
      </c>
      <c r="E43" s="13">
        <f t="shared" si="4"/>
        <v>17176</v>
      </c>
      <c r="F43" s="17">
        <v>26915</v>
      </c>
      <c r="G43" s="13">
        <v>16743</v>
      </c>
      <c r="H43" s="19">
        <v>323</v>
      </c>
      <c r="I43" s="18">
        <v>116</v>
      </c>
      <c r="J43" s="19">
        <v>92</v>
      </c>
      <c r="K43" s="18">
        <v>26</v>
      </c>
      <c r="L43" s="19">
        <v>297</v>
      </c>
      <c r="M43" s="18">
        <v>291</v>
      </c>
    </row>
    <row r="44" spans="1:13" ht="12.75">
      <c r="A44" s="16" t="s">
        <v>41</v>
      </c>
      <c r="B44" s="17">
        <v>35694</v>
      </c>
      <c r="C44" s="13">
        <v>27312</v>
      </c>
      <c r="D44" s="17">
        <f t="shared" si="3"/>
        <v>8382</v>
      </c>
      <c r="E44" s="13">
        <f t="shared" si="4"/>
        <v>3637</v>
      </c>
      <c r="F44" s="17">
        <v>4917</v>
      </c>
      <c r="G44" s="13">
        <v>2556</v>
      </c>
      <c r="H44" s="17">
        <v>1559</v>
      </c>
      <c r="I44" s="18">
        <v>442</v>
      </c>
      <c r="J44" s="17">
        <v>1203</v>
      </c>
      <c r="K44" s="18">
        <v>475</v>
      </c>
      <c r="L44" s="19">
        <v>703</v>
      </c>
      <c r="M44" s="18">
        <v>164</v>
      </c>
    </row>
    <row r="45" spans="1:13" ht="12.75">
      <c r="A45" s="16" t="s">
        <v>42</v>
      </c>
      <c r="B45" s="17">
        <v>83028</v>
      </c>
      <c r="C45" s="13">
        <v>22709</v>
      </c>
      <c r="D45" s="17">
        <f t="shared" si="3"/>
        <v>60319</v>
      </c>
      <c r="E45" s="13">
        <f t="shared" si="4"/>
        <v>36181</v>
      </c>
      <c r="F45" s="17">
        <v>59351</v>
      </c>
      <c r="G45" s="13">
        <v>35712</v>
      </c>
      <c r="H45" s="19">
        <v>512</v>
      </c>
      <c r="I45" s="18">
        <v>110</v>
      </c>
      <c r="J45" s="19">
        <v>114</v>
      </c>
      <c r="K45" s="18">
        <v>44</v>
      </c>
      <c r="L45" s="19">
        <v>342</v>
      </c>
      <c r="M45" s="18">
        <v>315</v>
      </c>
    </row>
    <row r="46" spans="2:13" ht="12.75">
      <c r="B46" s="19"/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</row>
    <row r="47" spans="1:13" s="7" customFormat="1" ht="12.75">
      <c r="A47" s="7" t="s">
        <v>43</v>
      </c>
      <c r="B47" s="14">
        <v>3748669</v>
      </c>
      <c r="C47" s="15">
        <v>3552240</v>
      </c>
      <c r="D47" s="14">
        <f aca="true" t="shared" si="5" ref="D47:D63">SUM(F47,H47,J47,L47)</f>
        <v>196429</v>
      </c>
      <c r="E47" s="15">
        <f aca="true" t="shared" si="6" ref="E47:E63">SUM(G47,I47,K47,M47)</f>
        <v>82279</v>
      </c>
      <c r="F47" s="14">
        <v>110030</v>
      </c>
      <c r="G47" s="15">
        <v>53604</v>
      </c>
      <c r="H47" s="14">
        <v>55116</v>
      </c>
      <c r="I47" s="15">
        <v>14485</v>
      </c>
      <c r="J47" s="14">
        <v>25534</v>
      </c>
      <c r="K47" s="15">
        <v>12489</v>
      </c>
      <c r="L47" s="14">
        <v>5749</v>
      </c>
      <c r="M47" s="15">
        <v>1701</v>
      </c>
    </row>
    <row r="48" spans="1:13" ht="12.75">
      <c r="A48" s="16" t="s">
        <v>44</v>
      </c>
      <c r="B48" s="17">
        <v>3634840</v>
      </c>
      <c r="C48" s="13">
        <v>3523500</v>
      </c>
      <c r="D48" s="17">
        <f t="shared" si="5"/>
        <v>111340</v>
      </c>
      <c r="E48" s="13">
        <f t="shared" si="6"/>
        <v>33648</v>
      </c>
      <c r="F48" s="17">
        <v>67811</v>
      </c>
      <c r="G48" s="13">
        <v>22636</v>
      </c>
      <c r="H48" s="17">
        <v>34655</v>
      </c>
      <c r="I48" s="13">
        <v>8537</v>
      </c>
      <c r="J48" s="17">
        <v>6428</v>
      </c>
      <c r="K48" s="13">
        <v>1940</v>
      </c>
      <c r="L48" s="17">
        <v>2446</v>
      </c>
      <c r="M48" s="18">
        <v>535</v>
      </c>
    </row>
    <row r="49" spans="1:13" ht="12.75">
      <c r="A49" s="16" t="s">
        <v>45</v>
      </c>
      <c r="B49" s="17">
        <v>113829</v>
      </c>
      <c r="C49" s="13">
        <v>28740</v>
      </c>
      <c r="D49" s="17">
        <f t="shared" si="5"/>
        <v>85089</v>
      </c>
      <c r="E49" s="13">
        <f t="shared" si="6"/>
        <v>48631</v>
      </c>
      <c r="F49" s="17">
        <v>42219</v>
      </c>
      <c r="G49" s="13">
        <v>30968</v>
      </c>
      <c r="H49" s="17">
        <v>20461</v>
      </c>
      <c r="I49" s="13">
        <v>5948</v>
      </c>
      <c r="J49" s="17">
        <v>19106</v>
      </c>
      <c r="K49" s="13">
        <v>10549</v>
      </c>
      <c r="L49" s="17">
        <v>3303</v>
      </c>
      <c r="M49" s="13">
        <v>1166</v>
      </c>
    </row>
    <row r="50" spans="1:13" ht="12.75">
      <c r="A50" s="20" t="s">
        <v>46</v>
      </c>
      <c r="B50" s="17">
        <v>58658</v>
      </c>
      <c r="C50" s="13">
        <v>8297</v>
      </c>
      <c r="D50" s="17">
        <f t="shared" si="5"/>
        <v>50361</v>
      </c>
      <c r="E50" s="13">
        <f t="shared" si="6"/>
        <v>34940</v>
      </c>
      <c r="F50" s="17">
        <v>31187</v>
      </c>
      <c r="G50" s="13">
        <v>25263</v>
      </c>
      <c r="H50" s="17">
        <v>8669</v>
      </c>
      <c r="I50" s="13">
        <v>3345</v>
      </c>
      <c r="J50" s="17">
        <v>8880</v>
      </c>
      <c r="K50" s="13">
        <v>5528</v>
      </c>
      <c r="L50" s="17">
        <v>1625</v>
      </c>
      <c r="M50" s="18">
        <v>804</v>
      </c>
    </row>
    <row r="51" spans="1:13" ht="12.75">
      <c r="A51" s="20" t="s">
        <v>47</v>
      </c>
      <c r="B51" s="17">
        <v>21739</v>
      </c>
      <c r="C51" s="13">
        <v>5122</v>
      </c>
      <c r="D51" s="17">
        <f t="shared" si="5"/>
        <v>16617</v>
      </c>
      <c r="E51" s="13">
        <f t="shared" si="6"/>
        <v>7796</v>
      </c>
      <c r="F51" s="17">
        <v>7088</v>
      </c>
      <c r="G51" s="13">
        <v>4133</v>
      </c>
      <c r="H51" s="17">
        <v>3538</v>
      </c>
      <c r="I51" s="18">
        <v>745</v>
      </c>
      <c r="J51" s="17">
        <v>5070</v>
      </c>
      <c r="K51" s="13">
        <v>2704</v>
      </c>
      <c r="L51" s="19">
        <v>921</v>
      </c>
      <c r="M51" s="18">
        <v>214</v>
      </c>
    </row>
    <row r="52" spans="1:13" ht="12.75">
      <c r="A52" s="20" t="s">
        <v>48</v>
      </c>
      <c r="B52" s="17">
        <v>19297</v>
      </c>
      <c r="C52" s="13">
        <v>7186</v>
      </c>
      <c r="D52" s="17">
        <f t="shared" si="5"/>
        <v>12111</v>
      </c>
      <c r="E52" s="13">
        <f t="shared" si="6"/>
        <v>4359</v>
      </c>
      <c r="F52" s="17">
        <v>2934</v>
      </c>
      <c r="G52" s="13">
        <v>1177</v>
      </c>
      <c r="H52" s="17">
        <v>4153</v>
      </c>
      <c r="I52" s="13">
        <v>1056</v>
      </c>
      <c r="J52" s="17">
        <v>4438</v>
      </c>
      <c r="K52" s="13">
        <v>2012</v>
      </c>
      <c r="L52" s="19">
        <v>586</v>
      </c>
      <c r="M52" s="18">
        <v>114</v>
      </c>
    </row>
    <row r="53" spans="1:13" ht="12.75">
      <c r="A53" s="20" t="s">
        <v>49</v>
      </c>
      <c r="B53" s="17">
        <v>14135</v>
      </c>
      <c r="C53" s="13">
        <v>8135</v>
      </c>
      <c r="D53" s="17">
        <f t="shared" si="5"/>
        <v>6000</v>
      </c>
      <c r="E53" s="13">
        <f t="shared" si="6"/>
        <v>1536</v>
      </c>
      <c r="F53" s="17">
        <v>1010</v>
      </c>
      <c r="G53" s="18">
        <v>395</v>
      </c>
      <c r="H53" s="17">
        <v>4101</v>
      </c>
      <c r="I53" s="18">
        <v>802</v>
      </c>
      <c r="J53" s="19">
        <v>718</v>
      </c>
      <c r="K53" s="18">
        <v>305</v>
      </c>
      <c r="L53" s="19">
        <v>171</v>
      </c>
      <c r="M53" s="18">
        <v>34</v>
      </c>
    </row>
    <row r="54" spans="1:13" ht="12.75">
      <c r="A54" s="20" t="s">
        <v>50</v>
      </c>
      <c r="B54" s="17">
        <v>42699</v>
      </c>
      <c r="C54" s="13">
        <v>15731</v>
      </c>
      <c r="D54" s="17">
        <f t="shared" si="5"/>
        <v>26968</v>
      </c>
      <c r="E54" s="13">
        <f t="shared" si="6"/>
        <v>10345</v>
      </c>
      <c r="F54" s="17">
        <v>7237</v>
      </c>
      <c r="G54" s="13">
        <v>3401</v>
      </c>
      <c r="H54" s="17">
        <v>9310</v>
      </c>
      <c r="I54" s="13">
        <v>2251</v>
      </c>
      <c r="J54" s="17">
        <v>9013</v>
      </c>
      <c r="K54" s="13">
        <v>4394</v>
      </c>
      <c r="L54" s="17">
        <v>1408</v>
      </c>
      <c r="M54" s="18">
        <v>299</v>
      </c>
    </row>
    <row r="55" spans="1:13" ht="12.75">
      <c r="A55" s="21" t="s">
        <v>51</v>
      </c>
      <c r="B55" s="17">
        <v>6460</v>
      </c>
      <c r="C55" s="13">
        <v>1467</v>
      </c>
      <c r="D55" s="17">
        <f t="shared" si="5"/>
        <v>4993</v>
      </c>
      <c r="E55" s="13">
        <f t="shared" si="6"/>
        <v>2950</v>
      </c>
      <c r="F55" s="17">
        <v>2269</v>
      </c>
      <c r="G55" s="13">
        <v>1519</v>
      </c>
      <c r="H55" s="19">
        <v>854</v>
      </c>
      <c r="I55" s="18">
        <v>356</v>
      </c>
      <c r="J55" s="17">
        <v>1686</v>
      </c>
      <c r="K55" s="18">
        <v>987</v>
      </c>
      <c r="L55" s="19">
        <v>184</v>
      </c>
      <c r="M55" s="18">
        <v>88</v>
      </c>
    </row>
    <row r="56" spans="1:13" ht="12.75">
      <c r="A56" s="21" t="s">
        <v>52</v>
      </c>
      <c r="B56" s="17">
        <v>10235</v>
      </c>
      <c r="C56" s="13">
        <v>2678</v>
      </c>
      <c r="D56" s="17">
        <f t="shared" si="5"/>
        <v>7557</v>
      </c>
      <c r="E56" s="13">
        <f t="shared" si="6"/>
        <v>2951</v>
      </c>
      <c r="F56" s="17">
        <v>2200</v>
      </c>
      <c r="G56" s="18">
        <v>935</v>
      </c>
      <c r="H56" s="17">
        <v>1832</v>
      </c>
      <c r="I56" s="18">
        <v>417</v>
      </c>
      <c r="J56" s="17">
        <v>2942</v>
      </c>
      <c r="K56" s="13">
        <v>1509</v>
      </c>
      <c r="L56" s="19">
        <v>583</v>
      </c>
      <c r="M56" s="18">
        <v>90</v>
      </c>
    </row>
    <row r="57" spans="1:13" ht="12.75">
      <c r="A57" s="21" t="s">
        <v>53</v>
      </c>
      <c r="B57" s="17">
        <v>13937</v>
      </c>
      <c r="C57" s="13">
        <v>4744</v>
      </c>
      <c r="D57" s="17">
        <f t="shared" si="5"/>
        <v>9193</v>
      </c>
      <c r="E57" s="13">
        <f t="shared" si="6"/>
        <v>3210</v>
      </c>
      <c r="F57" s="17">
        <v>1947</v>
      </c>
      <c r="G57" s="18">
        <v>671</v>
      </c>
      <c r="H57" s="17">
        <v>3024</v>
      </c>
      <c r="I57" s="18">
        <v>817</v>
      </c>
      <c r="J57" s="17">
        <v>3743</v>
      </c>
      <c r="K57" s="13">
        <v>1628</v>
      </c>
      <c r="L57" s="19">
        <v>479</v>
      </c>
      <c r="M57" s="18">
        <v>94</v>
      </c>
    </row>
    <row r="58" spans="1:13" ht="12.75">
      <c r="A58" s="21" t="s">
        <v>54</v>
      </c>
      <c r="B58" s="17">
        <v>12067</v>
      </c>
      <c r="C58" s="13">
        <v>6842</v>
      </c>
      <c r="D58" s="17">
        <f t="shared" si="5"/>
        <v>5225</v>
      </c>
      <c r="E58" s="13">
        <f t="shared" si="6"/>
        <v>1234</v>
      </c>
      <c r="F58" s="19">
        <v>821</v>
      </c>
      <c r="G58" s="18">
        <v>276</v>
      </c>
      <c r="H58" s="17">
        <v>3600</v>
      </c>
      <c r="I58" s="18">
        <v>661</v>
      </c>
      <c r="J58" s="19">
        <v>642</v>
      </c>
      <c r="K58" s="18">
        <v>270</v>
      </c>
      <c r="L58" s="19">
        <v>162</v>
      </c>
      <c r="M58" s="18">
        <v>27</v>
      </c>
    </row>
    <row r="59" spans="1:13" ht="12.75">
      <c r="A59" s="20" t="s">
        <v>55</v>
      </c>
      <c r="B59" s="17">
        <v>71130</v>
      </c>
      <c r="C59" s="13">
        <v>13009</v>
      </c>
      <c r="D59" s="17">
        <f t="shared" si="5"/>
        <v>58121</v>
      </c>
      <c r="E59" s="13">
        <f t="shared" si="6"/>
        <v>38286</v>
      </c>
      <c r="F59" s="17">
        <v>34982</v>
      </c>
      <c r="G59" s="13">
        <v>27567</v>
      </c>
      <c r="H59" s="17">
        <v>11151</v>
      </c>
      <c r="I59" s="13">
        <v>3697</v>
      </c>
      <c r="J59" s="17">
        <v>10093</v>
      </c>
      <c r="K59" s="13">
        <v>6155</v>
      </c>
      <c r="L59" s="17">
        <v>1895</v>
      </c>
      <c r="M59" s="18">
        <v>867</v>
      </c>
    </row>
    <row r="60" spans="1:13" ht="12.75">
      <c r="A60" s="21" t="s">
        <v>51</v>
      </c>
      <c r="B60" s="17">
        <v>52198</v>
      </c>
      <c r="C60" s="13">
        <v>6830</v>
      </c>
      <c r="D60" s="17">
        <f t="shared" si="5"/>
        <v>45368</v>
      </c>
      <c r="E60" s="13">
        <f t="shared" si="6"/>
        <v>31990</v>
      </c>
      <c r="F60" s="17">
        <v>28918</v>
      </c>
      <c r="G60" s="13">
        <v>23744</v>
      </c>
      <c r="H60" s="17">
        <v>7815</v>
      </c>
      <c r="I60" s="13">
        <v>2989</v>
      </c>
      <c r="J60" s="17">
        <v>7194</v>
      </c>
      <c r="K60" s="13">
        <v>4541</v>
      </c>
      <c r="L60" s="17">
        <v>1441</v>
      </c>
      <c r="M60" s="18">
        <v>716</v>
      </c>
    </row>
    <row r="61" spans="1:13" ht="12.75">
      <c r="A61" s="21" t="s">
        <v>52</v>
      </c>
      <c r="B61" s="17">
        <v>11504</v>
      </c>
      <c r="C61" s="13">
        <v>2444</v>
      </c>
      <c r="D61" s="17">
        <f t="shared" si="5"/>
        <v>9060</v>
      </c>
      <c r="E61" s="13">
        <f t="shared" si="6"/>
        <v>4845</v>
      </c>
      <c r="F61" s="17">
        <v>4888</v>
      </c>
      <c r="G61" s="13">
        <v>3198</v>
      </c>
      <c r="H61" s="17">
        <v>1706</v>
      </c>
      <c r="I61" s="18">
        <v>328</v>
      </c>
      <c r="J61" s="17">
        <v>2128</v>
      </c>
      <c r="K61" s="13">
        <v>1195</v>
      </c>
      <c r="L61" s="19">
        <v>338</v>
      </c>
      <c r="M61" s="18">
        <v>124</v>
      </c>
    </row>
    <row r="62" spans="1:13" ht="12.75">
      <c r="A62" s="21" t="s">
        <v>53</v>
      </c>
      <c r="B62" s="17">
        <v>5360</v>
      </c>
      <c r="C62" s="13">
        <v>2442</v>
      </c>
      <c r="D62" s="17">
        <f t="shared" si="5"/>
        <v>2918</v>
      </c>
      <c r="E62" s="13">
        <f t="shared" si="6"/>
        <v>1149</v>
      </c>
      <c r="F62" s="19">
        <v>987</v>
      </c>
      <c r="G62" s="18">
        <v>506</v>
      </c>
      <c r="H62" s="17">
        <v>1129</v>
      </c>
      <c r="I62" s="18">
        <v>239</v>
      </c>
      <c r="J62" s="19">
        <v>695</v>
      </c>
      <c r="K62" s="18">
        <v>384</v>
      </c>
      <c r="L62" s="19">
        <v>107</v>
      </c>
      <c r="M62" s="18">
        <v>20</v>
      </c>
    </row>
    <row r="63" spans="1:13" ht="12.75">
      <c r="A63" s="21" t="s">
        <v>54</v>
      </c>
      <c r="B63" s="17">
        <v>2068</v>
      </c>
      <c r="C63" s="13">
        <v>1293</v>
      </c>
      <c r="D63" s="17">
        <f t="shared" si="5"/>
        <v>775</v>
      </c>
      <c r="E63" s="13">
        <f t="shared" si="6"/>
        <v>302</v>
      </c>
      <c r="F63" s="19">
        <v>189</v>
      </c>
      <c r="G63" s="18">
        <v>119</v>
      </c>
      <c r="H63" s="19">
        <v>501</v>
      </c>
      <c r="I63" s="18">
        <v>141</v>
      </c>
      <c r="J63" s="19">
        <v>76</v>
      </c>
      <c r="K63" s="18">
        <v>35</v>
      </c>
      <c r="L63" s="19">
        <v>9</v>
      </c>
      <c r="M63" s="18">
        <v>7</v>
      </c>
    </row>
    <row r="64" spans="2:13" ht="12.7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</row>
    <row r="65" spans="1:13" s="7" customFormat="1" ht="12.75">
      <c r="A65" s="7" t="s">
        <v>56</v>
      </c>
      <c r="B65" s="14">
        <v>113829</v>
      </c>
      <c r="C65" s="15">
        <v>28740</v>
      </c>
      <c r="D65" s="14">
        <f aca="true" t="shared" si="7" ref="D65:E71">SUM(F65,H65,J65,L65)</f>
        <v>85089</v>
      </c>
      <c r="E65" s="15">
        <f t="shared" si="7"/>
        <v>48631</v>
      </c>
      <c r="F65" s="14">
        <v>42219</v>
      </c>
      <c r="G65" s="15">
        <v>30968</v>
      </c>
      <c r="H65" s="14">
        <v>20461</v>
      </c>
      <c r="I65" s="15">
        <v>5948</v>
      </c>
      <c r="J65" s="14">
        <v>19106</v>
      </c>
      <c r="K65" s="15">
        <v>10549</v>
      </c>
      <c r="L65" s="14">
        <v>3303</v>
      </c>
      <c r="M65" s="15">
        <v>1166</v>
      </c>
    </row>
    <row r="66" spans="1:13" ht="12.75">
      <c r="A66" s="16" t="s">
        <v>57</v>
      </c>
      <c r="B66" s="17">
        <v>58658</v>
      </c>
      <c r="C66" s="13">
        <v>8297</v>
      </c>
      <c r="D66" s="17">
        <f t="shared" si="7"/>
        <v>50361</v>
      </c>
      <c r="E66" s="13">
        <f t="shared" si="7"/>
        <v>34940</v>
      </c>
      <c r="F66" s="17">
        <v>31187</v>
      </c>
      <c r="G66" s="13">
        <v>25263</v>
      </c>
      <c r="H66" s="17">
        <v>8669</v>
      </c>
      <c r="I66" s="13">
        <v>3345</v>
      </c>
      <c r="J66" s="17">
        <v>8880</v>
      </c>
      <c r="K66" s="13">
        <v>5528</v>
      </c>
      <c r="L66" s="17">
        <v>1625</v>
      </c>
      <c r="M66" s="18">
        <v>804</v>
      </c>
    </row>
    <row r="67" spans="1:13" ht="12.75">
      <c r="A67" s="16" t="s">
        <v>58</v>
      </c>
      <c r="B67" s="17">
        <v>21739</v>
      </c>
      <c r="C67" s="13">
        <v>5122</v>
      </c>
      <c r="D67" s="17">
        <f t="shared" si="7"/>
        <v>16617</v>
      </c>
      <c r="E67" s="13">
        <f t="shared" si="7"/>
        <v>7796</v>
      </c>
      <c r="F67" s="17">
        <v>7088</v>
      </c>
      <c r="G67" s="13">
        <v>4133</v>
      </c>
      <c r="H67" s="17">
        <v>3538</v>
      </c>
      <c r="I67" s="18">
        <v>745</v>
      </c>
      <c r="J67" s="17">
        <v>5070</v>
      </c>
      <c r="K67" s="13">
        <v>2704</v>
      </c>
      <c r="L67" s="19">
        <v>921</v>
      </c>
      <c r="M67" s="18">
        <v>214</v>
      </c>
    </row>
    <row r="68" spans="1:13" ht="12.75">
      <c r="A68" s="16" t="s">
        <v>59</v>
      </c>
      <c r="B68" s="17">
        <v>14105</v>
      </c>
      <c r="C68" s="13">
        <v>4591</v>
      </c>
      <c r="D68" s="17">
        <f t="shared" si="7"/>
        <v>9514</v>
      </c>
      <c r="E68" s="13">
        <f t="shared" si="7"/>
        <v>3608</v>
      </c>
      <c r="F68" s="17">
        <v>2338</v>
      </c>
      <c r="G68" s="18">
        <v>974</v>
      </c>
      <c r="H68" s="17">
        <v>3009</v>
      </c>
      <c r="I68" s="18">
        <v>813</v>
      </c>
      <c r="J68" s="17">
        <v>3677</v>
      </c>
      <c r="K68" s="13">
        <v>1729</v>
      </c>
      <c r="L68" s="19">
        <v>490</v>
      </c>
      <c r="M68" s="18">
        <v>92</v>
      </c>
    </row>
    <row r="69" spans="1:13" ht="12.75">
      <c r="A69" s="16" t="s">
        <v>60</v>
      </c>
      <c r="B69" s="17">
        <v>9651</v>
      </c>
      <c r="C69" s="13">
        <v>4941</v>
      </c>
      <c r="D69" s="17">
        <f t="shared" si="7"/>
        <v>4710</v>
      </c>
      <c r="E69" s="13">
        <f t="shared" si="7"/>
        <v>1315</v>
      </c>
      <c r="F69" s="17">
        <v>1157</v>
      </c>
      <c r="G69" s="18">
        <v>441</v>
      </c>
      <c r="H69" s="17">
        <v>2296</v>
      </c>
      <c r="I69" s="18">
        <v>454</v>
      </c>
      <c r="J69" s="17">
        <v>1091</v>
      </c>
      <c r="K69" s="18">
        <v>391</v>
      </c>
      <c r="L69" s="19">
        <v>166</v>
      </c>
      <c r="M69" s="18">
        <v>29</v>
      </c>
    </row>
    <row r="70" spans="1:13" ht="12.75">
      <c r="A70" s="16" t="s">
        <v>61</v>
      </c>
      <c r="B70" s="17">
        <v>6679</v>
      </c>
      <c r="C70" s="13">
        <v>3807</v>
      </c>
      <c r="D70" s="17">
        <f t="shared" si="7"/>
        <v>2872</v>
      </c>
      <c r="E70" s="13">
        <f t="shared" si="7"/>
        <v>702</v>
      </c>
      <c r="F70" s="19">
        <v>311</v>
      </c>
      <c r="G70" s="18">
        <v>95</v>
      </c>
      <c r="H70" s="17">
        <v>2164</v>
      </c>
      <c r="I70" s="18">
        <v>409</v>
      </c>
      <c r="J70" s="19">
        <v>354</v>
      </c>
      <c r="K70" s="18">
        <v>187</v>
      </c>
      <c r="L70" s="19">
        <v>43</v>
      </c>
      <c r="M70" s="18">
        <v>11</v>
      </c>
    </row>
    <row r="71" spans="1:13" ht="12.75">
      <c r="A71" s="16" t="s">
        <v>62</v>
      </c>
      <c r="B71" s="17">
        <v>2997</v>
      </c>
      <c r="C71" s="13">
        <v>1982</v>
      </c>
      <c r="D71" s="17">
        <f t="shared" si="7"/>
        <v>1015</v>
      </c>
      <c r="E71" s="13">
        <f t="shared" si="7"/>
        <v>270</v>
      </c>
      <c r="F71" s="19">
        <v>138</v>
      </c>
      <c r="G71" s="18">
        <v>62</v>
      </c>
      <c r="H71" s="19">
        <v>785</v>
      </c>
      <c r="I71" s="18">
        <v>182</v>
      </c>
      <c r="J71" s="19">
        <v>34</v>
      </c>
      <c r="K71" s="18">
        <v>10</v>
      </c>
      <c r="L71" s="19">
        <v>58</v>
      </c>
      <c r="M71" s="18">
        <v>16</v>
      </c>
    </row>
    <row r="72" spans="2:13" ht="12.75">
      <c r="B72" s="19"/>
      <c r="C72" s="18"/>
      <c r="D72" s="19"/>
      <c r="E72" s="18"/>
      <c r="F72" s="19"/>
      <c r="G72" s="18"/>
      <c r="H72" s="19"/>
      <c r="I72" s="18"/>
      <c r="J72" s="19"/>
      <c r="K72" s="18"/>
      <c r="L72" s="19"/>
      <c r="M72" s="18"/>
    </row>
    <row r="73" spans="1:13" s="7" customFormat="1" ht="12.75">
      <c r="A73" s="7" t="s">
        <v>110</v>
      </c>
      <c r="B73" s="14">
        <v>113829</v>
      </c>
      <c r="C73" s="15">
        <v>28740</v>
      </c>
      <c r="D73" s="14">
        <f aca="true" t="shared" si="8" ref="D73:D85">SUM(F73,H73,J73,L73)</f>
        <v>85089</v>
      </c>
      <c r="E73" s="15">
        <f aca="true" t="shared" si="9" ref="E73:E85">SUM(G73,I73,K73,M73)</f>
        <v>48631</v>
      </c>
      <c r="F73" s="14">
        <v>42219</v>
      </c>
      <c r="G73" s="15">
        <v>30968</v>
      </c>
      <c r="H73" s="14">
        <v>20461</v>
      </c>
      <c r="I73" s="15">
        <v>5948</v>
      </c>
      <c r="J73" s="14">
        <v>19106</v>
      </c>
      <c r="K73" s="15">
        <v>10549</v>
      </c>
      <c r="L73" s="14">
        <v>3303</v>
      </c>
      <c r="M73" s="15">
        <v>1166</v>
      </c>
    </row>
    <row r="74" spans="1:13" s="7" customFormat="1" ht="12.75">
      <c r="A74" s="16" t="s">
        <v>63</v>
      </c>
      <c r="B74" s="17">
        <v>26572</v>
      </c>
      <c r="C74" s="13">
        <v>12691</v>
      </c>
      <c r="D74" s="17">
        <f t="shared" si="8"/>
        <v>13881</v>
      </c>
      <c r="E74" s="13">
        <f t="shared" si="9"/>
        <v>4016</v>
      </c>
      <c r="F74" s="19">
        <v>586</v>
      </c>
      <c r="G74" s="18">
        <v>160</v>
      </c>
      <c r="H74" s="17">
        <v>12760</v>
      </c>
      <c r="I74" s="13">
        <v>3630</v>
      </c>
      <c r="J74" s="19">
        <v>103</v>
      </c>
      <c r="K74" s="18">
        <v>42</v>
      </c>
      <c r="L74" s="19">
        <v>432</v>
      </c>
      <c r="M74" s="18">
        <v>184</v>
      </c>
    </row>
    <row r="75" spans="1:13" ht="12.75">
      <c r="A75" s="20" t="s">
        <v>46</v>
      </c>
      <c r="B75" s="17">
        <v>8108</v>
      </c>
      <c r="C75" s="13">
        <v>2714</v>
      </c>
      <c r="D75" s="17">
        <f t="shared" si="8"/>
        <v>5394</v>
      </c>
      <c r="E75" s="13">
        <f t="shared" si="9"/>
        <v>2218</v>
      </c>
      <c r="F75" s="19">
        <v>207</v>
      </c>
      <c r="G75" s="18">
        <v>90</v>
      </c>
      <c r="H75" s="17">
        <v>4912</v>
      </c>
      <c r="I75" s="13">
        <v>1955</v>
      </c>
      <c r="J75" s="19">
        <v>58</v>
      </c>
      <c r="K75" s="18">
        <v>42</v>
      </c>
      <c r="L75" s="19">
        <v>217</v>
      </c>
      <c r="M75" s="18">
        <v>131</v>
      </c>
    </row>
    <row r="76" spans="1:13" ht="12.75">
      <c r="A76" s="20" t="s">
        <v>47</v>
      </c>
      <c r="B76" s="17">
        <v>3702</v>
      </c>
      <c r="C76" s="13">
        <v>1830</v>
      </c>
      <c r="D76" s="17">
        <f t="shared" si="8"/>
        <v>1872</v>
      </c>
      <c r="E76" s="13">
        <f t="shared" si="9"/>
        <v>378</v>
      </c>
      <c r="F76" s="19">
        <v>135</v>
      </c>
      <c r="G76" s="18">
        <v>38</v>
      </c>
      <c r="H76" s="17">
        <v>1676</v>
      </c>
      <c r="I76" s="18">
        <v>312</v>
      </c>
      <c r="J76" s="19">
        <v>6</v>
      </c>
      <c r="K76" s="18" t="s">
        <v>38</v>
      </c>
      <c r="L76" s="19">
        <v>55</v>
      </c>
      <c r="M76" s="18">
        <v>28</v>
      </c>
    </row>
    <row r="77" spans="1:13" ht="12.75">
      <c r="A77" s="20" t="s">
        <v>48</v>
      </c>
      <c r="B77" s="17">
        <v>5766</v>
      </c>
      <c r="C77" s="13">
        <v>2995</v>
      </c>
      <c r="D77" s="17">
        <f t="shared" si="8"/>
        <v>2771</v>
      </c>
      <c r="E77" s="13">
        <f t="shared" si="9"/>
        <v>700</v>
      </c>
      <c r="F77" s="19">
        <v>170</v>
      </c>
      <c r="G77" s="18">
        <v>20</v>
      </c>
      <c r="H77" s="17">
        <v>2495</v>
      </c>
      <c r="I77" s="18">
        <v>670</v>
      </c>
      <c r="J77" s="19">
        <v>39</v>
      </c>
      <c r="K77" s="18" t="s">
        <v>38</v>
      </c>
      <c r="L77" s="19">
        <v>67</v>
      </c>
      <c r="M77" s="18">
        <v>10</v>
      </c>
    </row>
    <row r="78" spans="1:13" ht="12.75">
      <c r="A78" s="20" t="s">
        <v>49</v>
      </c>
      <c r="B78" s="17">
        <v>8996</v>
      </c>
      <c r="C78" s="13">
        <v>5152</v>
      </c>
      <c r="D78" s="17">
        <f t="shared" si="8"/>
        <v>3844</v>
      </c>
      <c r="E78" s="13">
        <f t="shared" si="9"/>
        <v>720</v>
      </c>
      <c r="F78" s="19">
        <v>74</v>
      </c>
      <c r="G78" s="18">
        <v>12</v>
      </c>
      <c r="H78" s="17">
        <v>3677</v>
      </c>
      <c r="I78" s="18">
        <v>693</v>
      </c>
      <c r="J78" s="19" t="s">
        <v>38</v>
      </c>
      <c r="K78" s="18" t="s">
        <v>38</v>
      </c>
      <c r="L78" s="19">
        <v>93</v>
      </c>
      <c r="M78" s="18">
        <v>15</v>
      </c>
    </row>
    <row r="79" spans="1:13" ht="12.75">
      <c r="A79" s="16" t="s">
        <v>64</v>
      </c>
      <c r="B79" s="17">
        <v>29056</v>
      </c>
      <c r="C79" s="13">
        <v>4009</v>
      </c>
      <c r="D79" s="17">
        <f t="shared" si="8"/>
        <v>25047</v>
      </c>
      <c r="E79" s="13">
        <f t="shared" si="9"/>
        <v>12360</v>
      </c>
      <c r="F79" s="19">
        <v>304</v>
      </c>
      <c r="G79" s="18">
        <v>160</v>
      </c>
      <c r="H79" s="17">
        <v>4652</v>
      </c>
      <c r="I79" s="13">
        <v>1433</v>
      </c>
      <c r="J79" s="17">
        <v>18789</v>
      </c>
      <c r="K79" s="13">
        <v>10363</v>
      </c>
      <c r="L79" s="17">
        <v>1302</v>
      </c>
      <c r="M79" s="18">
        <v>404</v>
      </c>
    </row>
    <row r="80" spans="1:13" ht="12.75">
      <c r="A80" s="20" t="s">
        <v>46</v>
      </c>
      <c r="B80" s="17">
        <v>12340</v>
      </c>
      <c r="C80" s="18">
        <v>887</v>
      </c>
      <c r="D80" s="17">
        <f t="shared" si="8"/>
        <v>11453</v>
      </c>
      <c r="E80" s="13">
        <f t="shared" si="9"/>
        <v>6424</v>
      </c>
      <c r="F80" s="19">
        <v>107</v>
      </c>
      <c r="G80" s="18">
        <v>64</v>
      </c>
      <c r="H80" s="17">
        <v>2177</v>
      </c>
      <c r="I80" s="18">
        <v>791</v>
      </c>
      <c r="J80" s="17">
        <v>8655</v>
      </c>
      <c r="K80" s="13">
        <v>5369</v>
      </c>
      <c r="L80" s="19">
        <v>514</v>
      </c>
      <c r="M80" s="18">
        <v>200</v>
      </c>
    </row>
    <row r="81" spans="1:13" ht="12.75">
      <c r="A81" s="20" t="s">
        <v>47</v>
      </c>
      <c r="B81" s="17">
        <v>7899</v>
      </c>
      <c r="C81" s="13">
        <v>1014</v>
      </c>
      <c r="D81" s="17">
        <f t="shared" si="8"/>
        <v>6885</v>
      </c>
      <c r="E81" s="13">
        <f t="shared" si="9"/>
        <v>3190</v>
      </c>
      <c r="F81" s="19">
        <v>89</v>
      </c>
      <c r="G81" s="18">
        <v>64</v>
      </c>
      <c r="H81" s="17">
        <v>1268</v>
      </c>
      <c r="I81" s="18">
        <v>330</v>
      </c>
      <c r="J81" s="17">
        <v>5033</v>
      </c>
      <c r="K81" s="13">
        <v>2687</v>
      </c>
      <c r="L81" s="19">
        <v>495</v>
      </c>
      <c r="M81" s="18">
        <v>109</v>
      </c>
    </row>
    <row r="82" spans="1:13" ht="12.75">
      <c r="A82" s="20" t="s">
        <v>48</v>
      </c>
      <c r="B82" s="17">
        <v>7221</v>
      </c>
      <c r="C82" s="13">
        <v>1469</v>
      </c>
      <c r="D82" s="17">
        <f t="shared" si="8"/>
        <v>5752</v>
      </c>
      <c r="E82" s="13">
        <f t="shared" si="9"/>
        <v>2377</v>
      </c>
      <c r="F82" s="19">
        <v>87</v>
      </c>
      <c r="G82" s="18">
        <v>25</v>
      </c>
      <c r="H82" s="17">
        <v>1058</v>
      </c>
      <c r="I82" s="18">
        <v>270</v>
      </c>
      <c r="J82" s="17">
        <v>4383</v>
      </c>
      <c r="K82" s="13">
        <v>2002</v>
      </c>
      <c r="L82" s="19">
        <v>224</v>
      </c>
      <c r="M82" s="18">
        <v>80</v>
      </c>
    </row>
    <row r="83" spans="1:13" ht="12.75">
      <c r="A83" s="20" t="s">
        <v>49</v>
      </c>
      <c r="B83" s="17">
        <v>1596</v>
      </c>
      <c r="C83" s="18">
        <v>639</v>
      </c>
      <c r="D83" s="17">
        <f t="shared" si="8"/>
        <v>957</v>
      </c>
      <c r="E83" s="13">
        <f t="shared" si="9"/>
        <v>369</v>
      </c>
      <c r="F83" s="19">
        <v>21</v>
      </c>
      <c r="G83" s="18">
        <v>7</v>
      </c>
      <c r="H83" s="19">
        <v>149</v>
      </c>
      <c r="I83" s="18">
        <v>42</v>
      </c>
      <c r="J83" s="19">
        <v>718</v>
      </c>
      <c r="K83" s="18">
        <v>305</v>
      </c>
      <c r="L83" s="19">
        <v>69</v>
      </c>
      <c r="M83" s="18">
        <v>15</v>
      </c>
    </row>
    <row r="84" spans="1:13" ht="12.75">
      <c r="A84" s="16" t="s">
        <v>65</v>
      </c>
      <c r="B84" s="17">
        <v>5623</v>
      </c>
      <c r="C84" s="13">
        <v>4786</v>
      </c>
      <c r="D84" s="17">
        <f t="shared" si="8"/>
        <v>837</v>
      </c>
      <c r="E84" s="13">
        <f t="shared" si="9"/>
        <v>146</v>
      </c>
      <c r="F84" s="19">
        <v>49</v>
      </c>
      <c r="G84" s="18" t="s">
        <v>38</v>
      </c>
      <c r="H84" s="19">
        <v>756</v>
      </c>
      <c r="I84" s="18">
        <v>131</v>
      </c>
      <c r="J84" s="19">
        <v>15</v>
      </c>
      <c r="K84" s="18">
        <v>15</v>
      </c>
      <c r="L84" s="19">
        <v>17</v>
      </c>
      <c r="M84" s="18" t="s">
        <v>38</v>
      </c>
    </row>
    <row r="85" spans="1:13" ht="12.75">
      <c r="A85" s="20" t="s">
        <v>46</v>
      </c>
      <c r="B85" s="17">
        <v>2161</v>
      </c>
      <c r="C85" s="13">
        <v>1726</v>
      </c>
      <c r="D85" s="17">
        <f t="shared" si="8"/>
        <v>435</v>
      </c>
      <c r="E85" s="13">
        <f t="shared" si="9"/>
        <v>63</v>
      </c>
      <c r="F85" s="19">
        <v>20</v>
      </c>
      <c r="G85" s="18" t="s">
        <v>38</v>
      </c>
      <c r="H85" s="19">
        <v>398</v>
      </c>
      <c r="I85" s="18">
        <v>52</v>
      </c>
      <c r="J85" s="19">
        <v>11</v>
      </c>
      <c r="K85" s="18">
        <v>11</v>
      </c>
      <c r="L85" s="19">
        <v>6</v>
      </c>
      <c r="M85" s="18" t="s">
        <v>38</v>
      </c>
    </row>
    <row r="86" spans="1:13" ht="12.75">
      <c r="A86" s="20" t="s">
        <v>47</v>
      </c>
      <c r="B86" s="19">
        <v>745</v>
      </c>
      <c r="C86" s="18">
        <v>659</v>
      </c>
      <c r="D86" s="17">
        <f aca="true" t="shared" si="10" ref="D86:D102">SUM(F86,H86,J86,L86)</f>
        <v>86</v>
      </c>
      <c r="E86" s="19" t="s">
        <v>38</v>
      </c>
      <c r="F86" s="19" t="s">
        <v>38</v>
      </c>
      <c r="G86" s="19" t="s">
        <v>38</v>
      </c>
      <c r="H86" s="19">
        <v>86</v>
      </c>
      <c r="I86" s="19" t="s">
        <v>38</v>
      </c>
      <c r="J86" s="19" t="s">
        <v>38</v>
      </c>
      <c r="K86" s="19" t="s">
        <v>38</v>
      </c>
      <c r="L86" s="19" t="s">
        <v>38</v>
      </c>
      <c r="M86" s="18" t="s">
        <v>38</v>
      </c>
    </row>
    <row r="87" spans="1:13" ht="12.75">
      <c r="A87" s="20" t="s">
        <v>48</v>
      </c>
      <c r="B87" s="17">
        <v>1078</v>
      </c>
      <c r="C87" s="18">
        <v>945</v>
      </c>
      <c r="D87" s="17">
        <f t="shared" si="10"/>
        <v>133</v>
      </c>
      <c r="E87" s="13">
        <f aca="true" t="shared" si="11" ref="E87:E102">SUM(G87,I87,K87,M87)</f>
        <v>25</v>
      </c>
      <c r="F87" s="19">
        <v>5</v>
      </c>
      <c r="G87" s="18" t="s">
        <v>38</v>
      </c>
      <c r="H87" s="19">
        <v>113</v>
      </c>
      <c r="I87" s="18">
        <v>21</v>
      </c>
      <c r="J87" s="19">
        <v>4</v>
      </c>
      <c r="K87" s="18">
        <v>4</v>
      </c>
      <c r="L87" s="19">
        <v>11</v>
      </c>
      <c r="M87" s="18" t="s">
        <v>38</v>
      </c>
    </row>
    <row r="88" spans="1:13" ht="12.75">
      <c r="A88" s="20" t="s">
        <v>49</v>
      </c>
      <c r="B88" s="17">
        <v>1639</v>
      </c>
      <c r="C88" s="13">
        <v>1456</v>
      </c>
      <c r="D88" s="17">
        <f t="shared" si="10"/>
        <v>183</v>
      </c>
      <c r="E88" s="13">
        <f t="shared" si="11"/>
        <v>58</v>
      </c>
      <c r="F88" s="19">
        <v>24</v>
      </c>
      <c r="G88" s="18" t="s">
        <v>38</v>
      </c>
      <c r="H88" s="19">
        <v>159</v>
      </c>
      <c r="I88" s="18">
        <v>58</v>
      </c>
      <c r="J88" s="19" t="s">
        <v>38</v>
      </c>
      <c r="K88" s="18" t="s">
        <v>38</v>
      </c>
      <c r="L88" s="19" t="s">
        <v>38</v>
      </c>
      <c r="M88" s="18" t="s">
        <v>38</v>
      </c>
    </row>
    <row r="89" spans="1:13" ht="12.75">
      <c r="A89" s="16" t="s">
        <v>66</v>
      </c>
      <c r="B89" s="17">
        <v>48613</v>
      </c>
      <c r="C89" s="13">
        <v>5781</v>
      </c>
      <c r="D89" s="17">
        <f t="shared" si="10"/>
        <v>42832</v>
      </c>
      <c r="E89" s="13">
        <f t="shared" si="11"/>
        <v>31395</v>
      </c>
      <c r="F89" s="17">
        <v>41254</v>
      </c>
      <c r="G89" s="13">
        <v>30643</v>
      </c>
      <c r="H89" s="17">
        <v>1277</v>
      </c>
      <c r="I89" s="18">
        <v>466</v>
      </c>
      <c r="J89" s="19">
        <v>17</v>
      </c>
      <c r="K89" s="18">
        <v>8</v>
      </c>
      <c r="L89" s="19">
        <v>284</v>
      </c>
      <c r="M89" s="18">
        <v>278</v>
      </c>
    </row>
    <row r="90" spans="1:13" ht="12.75">
      <c r="A90" s="20" t="s">
        <v>46</v>
      </c>
      <c r="B90" s="17">
        <v>34183</v>
      </c>
      <c r="C90" s="13">
        <v>2389</v>
      </c>
      <c r="D90" s="17">
        <f t="shared" si="10"/>
        <v>31794</v>
      </c>
      <c r="E90" s="13">
        <f t="shared" si="11"/>
        <v>25746</v>
      </c>
      <c r="F90" s="17">
        <v>30853</v>
      </c>
      <c r="G90" s="13">
        <v>25109</v>
      </c>
      <c r="H90" s="19">
        <v>683</v>
      </c>
      <c r="I90" s="18">
        <v>382</v>
      </c>
      <c r="J90" s="19">
        <v>4</v>
      </c>
      <c r="K90" s="18">
        <v>1</v>
      </c>
      <c r="L90" s="19">
        <v>254</v>
      </c>
      <c r="M90" s="18">
        <v>254</v>
      </c>
    </row>
    <row r="91" spans="1:13" ht="12.75">
      <c r="A91" s="20" t="s">
        <v>47</v>
      </c>
      <c r="B91" s="17">
        <v>8550</v>
      </c>
      <c r="C91" s="13">
        <v>1333</v>
      </c>
      <c r="D91" s="17">
        <f t="shared" si="10"/>
        <v>7217</v>
      </c>
      <c r="E91" s="13">
        <f t="shared" si="11"/>
        <v>4102</v>
      </c>
      <c r="F91" s="17">
        <v>6859</v>
      </c>
      <c r="G91" s="13">
        <v>4026</v>
      </c>
      <c r="H91" s="19">
        <v>321</v>
      </c>
      <c r="I91" s="18">
        <v>45</v>
      </c>
      <c r="J91" s="19">
        <v>13</v>
      </c>
      <c r="K91" s="18">
        <v>7</v>
      </c>
      <c r="L91" s="19">
        <v>24</v>
      </c>
      <c r="M91" s="18">
        <v>24</v>
      </c>
    </row>
    <row r="92" spans="1:13" ht="12.75">
      <c r="A92" s="20" t="s">
        <v>48</v>
      </c>
      <c r="B92" s="17">
        <v>4282</v>
      </c>
      <c r="C92" s="13">
        <v>1405</v>
      </c>
      <c r="D92" s="17">
        <f t="shared" si="10"/>
        <v>2877</v>
      </c>
      <c r="E92" s="13">
        <f t="shared" si="11"/>
        <v>1162</v>
      </c>
      <c r="F92" s="17">
        <v>2651</v>
      </c>
      <c r="G92" s="13">
        <v>1132</v>
      </c>
      <c r="H92" s="19">
        <v>220</v>
      </c>
      <c r="I92" s="18">
        <v>30</v>
      </c>
      <c r="J92" s="19" t="s">
        <v>38</v>
      </c>
      <c r="K92" s="18" t="s">
        <v>38</v>
      </c>
      <c r="L92" s="19">
        <v>6</v>
      </c>
      <c r="M92" s="18" t="s">
        <v>38</v>
      </c>
    </row>
    <row r="93" spans="1:13" ht="12.75">
      <c r="A93" s="20" t="s">
        <v>49</v>
      </c>
      <c r="B93" s="17">
        <v>1598</v>
      </c>
      <c r="C93" s="18">
        <v>654</v>
      </c>
      <c r="D93" s="17">
        <f t="shared" si="10"/>
        <v>944</v>
      </c>
      <c r="E93" s="13">
        <f t="shared" si="11"/>
        <v>385</v>
      </c>
      <c r="F93" s="19">
        <v>891</v>
      </c>
      <c r="G93" s="18">
        <v>376</v>
      </c>
      <c r="H93" s="19">
        <v>53</v>
      </c>
      <c r="I93" s="18">
        <v>9</v>
      </c>
      <c r="J93" s="19" t="s">
        <v>38</v>
      </c>
      <c r="K93" s="18" t="s">
        <v>38</v>
      </c>
      <c r="L93" s="19" t="s">
        <v>38</v>
      </c>
      <c r="M93" s="18" t="s">
        <v>38</v>
      </c>
    </row>
    <row r="94" spans="1:13" ht="12.75">
      <c r="A94" s="16" t="s">
        <v>67</v>
      </c>
      <c r="B94" s="17">
        <v>3193</v>
      </c>
      <c r="C94" s="18">
        <v>898</v>
      </c>
      <c r="D94" s="17">
        <f t="shared" si="10"/>
        <v>2295</v>
      </c>
      <c r="E94" s="13">
        <f t="shared" si="11"/>
        <v>586</v>
      </c>
      <c r="F94" s="19">
        <v>26</v>
      </c>
      <c r="G94" s="18">
        <v>5</v>
      </c>
      <c r="H94" s="19">
        <v>973</v>
      </c>
      <c r="I94" s="18">
        <v>271</v>
      </c>
      <c r="J94" s="19">
        <v>28</v>
      </c>
      <c r="K94" s="18">
        <v>10</v>
      </c>
      <c r="L94" s="17">
        <v>1268</v>
      </c>
      <c r="M94" s="18">
        <v>300</v>
      </c>
    </row>
    <row r="95" spans="1:13" ht="12.75">
      <c r="A95" s="20" t="s">
        <v>46</v>
      </c>
      <c r="B95" s="17">
        <v>1455</v>
      </c>
      <c r="C95" s="18">
        <v>318</v>
      </c>
      <c r="D95" s="17">
        <f t="shared" si="10"/>
        <v>1137</v>
      </c>
      <c r="E95" s="13">
        <f t="shared" si="11"/>
        <v>384</v>
      </c>
      <c r="F95" s="19" t="s">
        <v>38</v>
      </c>
      <c r="G95" s="18" t="s">
        <v>38</v>
      </c>
      <c r="H95" s="19">
        <v>493</v>
      </c>
      <c r="I95" s="18">
        <v>165</v>
      </c>
      <c r="J95" s="19">
        <v>10</v>
      </c>
      <c r="K95" s="18" t="s">
        <v>38</v>
      </c>
      <c r="L95" s="19">
        <v>634</v>
      </c>
      <c r="M95" s="18">
        <v>219</v>
      </c>
    </row>
    <row r="96" spans="1:13" ht="12.75">
      <c r="A96" s="20" t="s">
        <v>47</v>
      </c>
      <c r="B96" s="19">
        <v>766</v>
      </c>
      <c r="C96" s="18">
        <v>217</v>
      </c>
      <c r="D96" s="17">
        <f t="shared" si="10"/>
        <v>549</v>
      </c>
      <c r="E96" s="13">
        <f t="shared" si="11"/>
        <v>118</v>
      </c>
      <c r="F96" s="19">
        <v>5</v>
      </c>
      <c r="G96" s="18">
        <v>5</v>
      </c>
      <c r="H96" s="19">
        <v>179</v>
      </c>
      <c r="I96" s="18">
        <v>50</v>
      </c>
      <c r="J96" s="19">
        <v>18</v>
      </c>
      <c r="K96" s="18">
        <v>10</v>
      </c>
      <c r="L96" s="19">
        <v>347</v>
      </c>
      <c r="M96" s="18">
        <v>53</v>
      </c>
    </row>
    <row r="97" spans="1:13" ht="12.75">
      <c r="A97" s="20" t="s">
        <v>48</v>
      </c>
      <c r="B97" s="19">
        <v>769</v>
      </c>
      <c r="C97" s="18">
        <v>232</v>
      </c>
      <c r="D97" s="17">
        <f t="shared" si="10"/>
        <v>537</v>
      </c>
      <c r="E97" s="13">
        <f t="shared" si="11"/>
        <v>80</v>
      </c>
      <c r="F97" s="19">
        <v>21</v>
      </c>
      <c r="G97" s="18" t="s">
        <v>38</v>
      </c>
      <c r="H97" s="19">
        <v>238</v>
      </c>
      <c r="I97" s="18">
        <v>56</v>
      </c>
      <c r="J97" s="19" t="s">
        <v>38</v>
      </c>
      <c r="K97" s="18" t="s">
        <v>38</v>
      </c>
      <c r="L97" s="19">
        <v>278</v>
      </c>
      <c r="M97" s="18">
        <v>24</v>
      </c>
    </row>
    <row r="98" spans="1:13" ht="12.75">
      <c r="A98" s="20" t="s">
        <v>49</v>
      </c>
      <c r="B98" s="19">
        <v>203</v>
      </c>
      <c r="C98" s="18">
        <v>131</v>
      </c>
      <c r="D98" s="17">
        <f t="shared" si="10"/>
        <v>72</v>
      </c>
      <c r="E98" s="13">
        <f t="shared" si="11"/>
        <v>4</v>
      </c>
      <c r="F98" s="19" t="s">
        <v>38</v>
      </c>
      <c r="G98" s="18" t="s">
        <v>38</v>
      </c>
      <c r="H98" s="19">
        <v>63</v>
      </c>
      <c r="I98" s="18" t="s">
        <v>38</v>
      </c>
      <c r="J98" s="19" t="s">
        <v>38</v>
      </c>
      <c r="K98" s="18" t="s">
        <v>38</v>
      </c>
      <c r="L98" s="19">
        <v>9</v>
      </c>
      <c r="M98" s="18">
        <v>4</v>
      </c>
    </row>
    <row r="99" spans="1:13" ht="14.25">
      <c r="A99" s="16" t="s">
        <v>103</v>
      </c>
      <c r="B99" s="19">
        <v>772</v>
      </c>
      <c r="C99" s="18">
        <v>575</v>
      </c>
      <c r="D99" s="17">
        <f t="shared" si="10"/>
        <v>197</v>
      </c>
      <c r="E99" s="13">
        <f t="shared" si="11"/>
        <v>128</v>
      </c>
      <c r="F99" s="19" t="s">
        <v>38</v>
      </c>
      <c r="G99" s="18" t="s">
        <v>38</v>
      </c>
      <c r="H99" s="19">
        <v>43</v>
      </c>
      <c r="I99" s="18">
        <v>17</v>
      </c>
      <c r="J99" s="19">
        <v>154</v>
      </c>
      <c r="K99" s="18">
        <v>111</v>
      </c>
      <c r="L99" s="19" t="s">
        <v>38</v>
      </c>
      <c r="M99" s="18" t="s">
        <v>38</v>
      </c>
    </row>
    <row r="100" spans="1:13" ht="12.75">
      <c r="A100" s="20" t="s">
        <v>46</v>
      </c>
      <c r="B100" s="19">
        <v>411</v>
      </c>
      <c r="C100" s="18">
        <v>263</v>
      </c>
      <c r="D100" s="17">
        <f t="shared" si="10"/>
        <v>148</v>
      </c>
      <c r="E100" s="13">
        <f t="shared" si="11"/>
        <v>105</v>
      </c>
      <c r="F100" s="19" t="s">
        <v>38</v>
      </c>
      <c r="G100" s="18" t="s">
        <v>38</v>
      </c>
      <c r="H100" s="19">
        <v>6</v>
      </c>
      <c r="I100" s="18" t="s">
        <v>38</v>
      </c>
      <c r="J100" s="19">
        <v>142</v>
      </c>
      <c r="K100" s="18">
        <v>105</v>
      </c>
      <c r="L100" s="19" t="s">
        <v>38</v>
      </c>
      <c r="M100" s="18" t="s">
        <v>38</v>
      </c>
    </row>
    <row r="101" spans="1:13" ht="12.75">
      <c r="A101" s="20" t="s">
        <v>47</v>
      </c>
      <c r="B101" s="19">
        <v>77</v>
      </c>
      <c r="C101" s="18">
        <v>69</v>
      </c>
      <c r="D101" s="17">
        <f t="shared" si="10"/>
        <v>8</v>
      </c>
      <c r="E101" s="13">
        <f t="shared" si="11"/>
        <v>8</v>
      </c>
      <c r="F101" s="19" t="s">
        <v>38</v>
      </c>
      <c r="G101" s="18" t="s">
        <v>38</v>
      </c>
      <c r="H101" s="19">
        <v>8</v>
      </c>
      <c r="I101" s="18">
        <v>8</v>
      </c>
      <c r="J101" s="19" t="s">
        <v>38</v>
      </c>
      <c r="K101" s="18" t="s">
        <v>38</v>
      </c>
      <c r="L101" s="19" t="s">
        <v>38</v>
      </c>
      <c r="M101" s="18" t="s">
        <v>38</v>
      </c>
    </row>
    <row r="102" spans="1:13" ht="12.75">
      <c r="A102" s="20" t="s">
        <v>48</v>
      </c>
      <c r="B102" s="19">
        <v>181</v>
      </c>
      <c r="C102" s="18">
        <v>140</v>
      </c>
      <c r="D102" s="17">
        <f t="shared" si="10"/>
        <v>41</v>
      </c>
      <c r="E102" s="13">
        <f t="shared" si="11"/>
        <v>15</v>
      </c>
      <c r="F102" s="19" t="s">
        <v>38</v>
      </c>
      <c r="G102" s="18" t="s">
        <v>38</v>
      </c>
      <c r="H102" s="19">
        <v>29</v>
      </c>
      <c r="I102" s="18">
        <v>9</v>
      </c>
      <c r="J102" s="19">
        <v>12</v>
      </c>
      <c r="K102" s="18">
        <v>6</v>
      </c>
      <c r="L102" s="19" t="s">
        <v>38</v>
      </c>
      <c r="M102" s="18" t="s">
        <v>38</v>
      </c>
    </row>
    <row r="103" spans="1:13" ht="12.75">
      <c r="A103" s="20" t="s">
        <v>49</v>
      </c>
      <c r="B103" s="19">
        <v>103</v>
      </c>
      <c r="C103" s="18">
        <v>103</v>
      </c>
      <c r="D103" s="19" t="s">
        <v>38</v>
      </c>
      <c r="E103" s="19" t="s">
        <v>38</v>
      </c>
      <c r="F103" s="19" t="s">
        <v>38</v>
      </c>
      <c r="G103" s="19" t="s">
        <v>38</v>
      </c>
      <c r="H103" s="19" t="s">
        <v>38</v>
      </c>
      <c r="I103" s="19" t="s">
        <v>38</v>
      </c>
      <c r="J103" s="19" t="s">
        <v>38</v>
      </c>
      <c r="K103" s="19" t="s">
        <v>38</v>
      </c>
      <c r="L103" s="19" t="s">
        <v>38</v>
      </c>
      <c r="M103" s="18" t="s">
        <v>38</v>
      </c>
    </row>
    <row r="104" spans="2:13" ht="12.75"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</row>
    <row r="105" spans="1:13" s="7" customFormat="1" ht="12.75">
      <c r="A105" s="7" t="s">
        <v>68</v>
      </c>
      <c r="B105" s="14">
        <v>996520</v>
      </c>
      <c r="C105" s="15">
        <v>937119</v>
      </c>
      <c r="D105" s="14">
        <f aca="true" t="shared" si="12" ref="D105:D120">SUM(F105,H105,J105,L105)</f>
        <v>59401</v>
      </c>
      <c r="E105" s="15">
        <f aca="true" t="shared" si="13" ref="E105:E120">SUM(G105,I105,K105,M105)</f>
        <v>21643</v>
      </c>
      <c r="F105" s="14">
        <v>35366</v>
      </c>
      <c r="G105" s="15">
        <v>14102</v>
      </c>
      <c r="H105" s="14">
        <v>15246</v>
      </c>
      <c r="I105" s="15">
        <v>4171</v>
      </c>
      <c r="J105" s="14">
        <v>7296</v>
      </c>
      <c r="K105" s="15">
        <v>2986</v>
      </c>
      <c r="L105" s="14">
        <v>1493</v>
      </c>
      <c r="M105" s="22">
        <v>384</v>
      </c>
    </row>
    <row r="106" spans="1:13" ht="12.75">
      <c r="A106" s="16" t="s">
        <v>111</v>
      </c>
      <c r="B106" s="17">
        <v>74962</v>
      </c>
      <c r="C106" s="13">
        <v>71890</v>
      </c>
      <c r="D106" s="17">
        <f t="shared" si="12"/>
        <v>3072</v>
      </c>
      <c r="E106" s="13">
        <f t="shared" si="13"/>
        <v>1493</v>
      </c>
      <c r="F106" s="17">
        <v>2061</v>
      </c>
      <c r="G106" s="13">
        <v>1032</v>
      </c>
      <c r="H106" s="19">
        <v>541</v>
      </c>
      <c r="I106" s="18">
        <v>195</v>
      </c>
      <c r="J106" s="19">
        <v>364</v>
      </c>
      <c r="K106" s="18">
        <v>225</v>
      </c>
      <c r="L106" s="19">
        <v>106</v>
      </c>
      <c r="M106" s="18">
        <v>41</v>
      </c>
    </row>
    <row r="107" spans="1:13" ht="12.75">
      <c r="A107" s="20" t="s">
        <v>69</v>
      </c>
      <c r="B107" s="17">
        <v>58968</v>
      </c>
      <c r="C107" s="13">
        <v>56544</v>
      </c>
      <c r="D107" s="17">
        <f t="shared" si="12"/>
        <v>2424</v>
      </c>
      <c r="E107" s="13">
        <f t="shared" si="13"/>
        <v>1210</v>
      </c>
      <c r="F107" s="17">
        <v>1758</v>
      </c>
      <c r="G107" s="18">
        <v>902</v>
      </c>
      <c r="H107" s="19">
        <v>332</v>
      </c>
      <c r="I107" s="18">
        <v>119</v>
      </c>
      <c r="J107" s="19">
        <v>264</v>
      </c>
      <c r="K107" s="18">
        <v>172</v>
      </c>
      <c r="L107" s="19">
        <v>70</v>
      </c>
      <c r="M107" s="18">
        <v>17</v>
      </c>
    </row>
    <row r="108" spans="1:13" ht="12.75">
      <c r="A108" s="20" t="s">
        <v>70</v>
      </c>
      <c r="B108" s="17">
        <v>15994</v>
      </c>
      <c r="C108" s="13">
        <v>15346</v>
      </c>
      <c r="D108" s="17">
        <f t="shared" si="12"/>
        <v>648</v>
      </c>
      <c r="E108" s="13">
        <f t="shared" si="13"/>
        <v>283</v>
      </c>
      <c r="F108" s="19">
        <v>303</v>
      </c>
      <c r="G108" s="18">
        <v>130</v>
      </c>
      <c r="H108" s="19">
        <v>209</v>
      </c>
      <c r="I108" s="18">
        <v>76</v>
      </c>
      <c r="J108" s="19">
        <v>100</v>
      </c>
      <c r="K108" s="18">
        <v>53</v>
      </c>
      <c r="L108" s="19">
        <v>36</v>
      </c>
      <c r="M108" s="18">
        <v>24</v>
      </c>
    </row>
    <row r="109" spans="1:13" ht="12.75">
      <c r="A109" s="16" t="s">
        <v>112</v>
      </c>
      <c r="B109" s="17">
        <v>474360</v>
      </c>
      <c r="C109" s="13">
        <v>454078</v>
      </c>
      <c r="D109" s="17">
        <f t="shared" si="12"/>
        <v>20282</v>
      </c>
      <c r="E109" s="13">
        <f t="shared" si="13"/>
        <v>7786</v>
      </c>
      <c r="F109" s="17">
        <v>13174</v>
      </c>
      <c r="G109" s="13">
        <v>5463</v>
      </c>
      <c r="H109" s="17">
        <v>3947</v>
      </c>
      <c r="I109" s="13">
        <v>1040</v>
      </c>
      <c r="J109" s="17">
        <v>2748</v>
      </c>
      <c r="K109" s="13">
        <v>1140</v>
      </c>
      <c r="L109" s="19">
        <v>413</v>
      </c>
      <c r="M109" s="18">
        <v>143</v>
      </c>
    </row>
    <row r="110" spans="1:13" ht="12.75">
      <c r="A110" s="20" t="s">
        <v>69</v>
      </c>
      <c r="B110" s="17">
        <v>430706</v>
      </c>
      <c r="C110" s="13">
        <v>412368</v>
      </c>
      <c r="D110" s="17">
        <f t="shared" si="12"/>
        <v>18338</v>
      </c>
      <c r="E110" s="13">
        <f t="shared" si="13"/>
        <v>7086</v>
      </c>
      <c r="F110" s="17">
        <v>12240</v>
      </c>
      <c r="G110" s="13">
        <v>5100</v>
      </c>
      <c r="H110" s="17">
        <v>3218</v>
      </c>
      <c r="I110" s="18">
        <v>825</v>
      </c>
      <c r="J110" s="17">
        <v>2551</v>
      </c>
      <c r="K110" s="13">
        <v>1063</v>
      </c>
      <c r="L110" s="19">
        <v>329</v>
      </c>
      <c r="M110" s="18">
        <v>98</v>
      </c>
    </row>
    <row r="111" spans="1:13" ht="12.75">
      <c r="A111" s="20" t="s">
        <v>70</v>
      </c>
      <c r="B111" s="17">
        <v>43654</v>
      </c>
      <c r="C111" s="13">
        <v>41710</v>
      </c>
      <c r="D111" s="17">
        <f t="shared" si="12"/>
        <v>1944</v>
      </c>
      <c r="E111" s="13">
        <f t="shared" si="13"/>
        <v>700</v>
      </c>
      <c r="F111" s="19">
        <v>934</v>
      </c>
      <c r="G111" s="18">
        <v>363</v>
      </c>
      <c r="H111" s="19">
        <v>729</v>
      </c>
      <c r="I111" s="18">
        <v>215</v>
      </c>
      <c r="J111" s="19">
        <v>197</v>
      </c>
      <c r="K111" s="18">
        <v>77</v>
      </c>
      <c r="L111" s="19">
        <v>84</v>
      </c>
      <c r="M111" s="18">
        <v>45</v>
      </c>
    </row>
    <row r="112" spans="1:13" ht="12.75">
      <c r="A112" s="16" t="s">
        <v>71</v>
      </c>
      <c r="B112" s="17">
        <v>230359</v>
      </c>
      <c r="C112" s="13">
        <v>214262</v>
      </c>
      <c r="D112" s="17">
        <f t="shared" si="12"/>
        <v>16097</v>
      </c>
      <c r="E112" s="13">
        <f t="shared" si="13"/>
        <v>6379</v>
      </c>
      <c r="F112" s="17">
        <v>10484</v>
      </c>
      <c r="G112" s="13">
        <v>4431</v>
      </c>
      <c r="H112" s="17">
        <v>4034</v>
      </c>
      <c r="I112" s="13">
        <v>1445</v>
      </c>
      <c r="J112" s="17">
        <v>1363</v>
      </c>
      <c r="K112" s="18">
        <v>453</v>
      </c>
      <c r="L112" s="19">
        <v>216</v>
      </c>
      <c r="M112" s="18">
        <v>50</v>
      </c>
    </row>
    <row r="113" spans="1:13" ht="12.75">
      <c r="A113" s="20" t="s">
        <v>69</v>
      </c>
      <c r="B113" s="17">
        <v>211775</v>
      </c>
      <c r="C113" s="13">
        <v>197056</v>
      </c>
      <c r="D113" s="17">
        <f t="shared" si="12"/>
        <v>14719</v>
      </c>
      <c r="E113" s="13">
        <f t="shared" si="13"/>
        <v>5817</v>
      </c>
      <c r="F113" s="17">
        <v>9640</v>
      </c>
      <c r="G113" s="13">
        <v>4048</v>
      </c>
      <c r="H113" s="17">
        <v>3646</v>
      </c>
      <c r="I113" s="13">
        <v>1327</v>
      </c>
      <c r="J113" s="17">
        <v>1250</v>
      </c>
      <c r="K113" s="18">
        <v>418</v>
      </c>
      <c r="L113" s="19">
        <v>183</v>
      </c>
      <c r="M113" s="18">
        <v>24</v>
      </c>
    </row>
    <row r="114" spans="1:13" ht="12.75">
      <c r="A114" s="20" t="s">
        <v>70</v>
      </c>
      <c r="B114" s="17">
        <v>18584</v>
      </c>
      <c r="C114" s="13">
        <v>17206</v>
      </c>
      <c r="D114" s="17">
        <f t="shared" si="12"/>
        <v>1378</v>
      </c>
      <c r="E114" s="13">
        <f t="shared" si="13"/>
        <v>562</v>
      </c>
      <c r="F114" s="19">
        <v>844</v>
      </c>
      <c r="G114" s="18">
        <v>383</v>
      </c>
      <c r="H114" s="19">
        <v>388</v>
      </c>
      <c r="I114" s="18">
        <v>118</v>
      </c>
      <c r="J114" s="19">
        <v>113</v>
      </c>
      <c r="K114" s="18">
        <v>35</v>
      </c>
      <c r="L114" s="19">
        <v>33</v>
      </c>
      <c r="M114" s="18">
        <v>26</v>
      </c>
    </row>
    <row r="115" spans="1:13" ht="12.75">
      <c r="A115" s="16" t="s">
        <v>72</v>
      </c>
      <c r="B115" s="17">
        <v>184470</v>
      </c>
      <c r="C115" s="13">
        <v>168579</v>
      </c>
      <c r="D115" s="17">
        <f t="shared" si="12"/>
        <v>15891</v>
      </c>
      <c r="E115" s="13">
        <f t="shared" si="13"/>
        <v>4758</v>
      </c>
      <c r="F115" s="17">
        <v>8409</v>
      </c>
      <c r="G115" s="13">
        <v>2741</v>
      </c>
      <c r="H115" s="17">
        <v>5196</v>
      </c>
      <c r="I115" s="13">
        <v>1194</v>
      </c>
      <c r="J115" s="17">
        <v>1666</v>
      </c>
      <c r="K115" s="18">
        <v>687</v>
      </c>
      <c r="L115" s="19">
        <v>620</v>
      </c>
      <c r="M115" s="18">
        <v>136</v>
      </c>
    </row>
    <row r="116" spans="1:13" ht="12.75">
      <c r="A116" s="20" t="s">
        <v>69</v>
      </c>
      <c r="B116" s="17">
        <v>147029</v>
      </c>
      <c r="C116" s="13">
        <v>134469</v>
      </c>
      <c r="D116" s="17">
        <f t="shared" si="12"/>
        <v>12560</v>
      </c>
      <c r="E116" s="13">
        <f t="shared" si="13"/>
        <v>3803</v>
      </c>
      <c r="F116" s="17">
        <v>6570</v>
      </c>
      <c r="G116" s="13">
        <v>2190</v>
      </c>
      <c r="H116" s="17">
        <v>4061</v>
      </c>
      <c r="I116" s="18">
        <v>935</v>
      </c>
      <c r="J116" s="17">
        <v>1412</v>
      </c>
      <c r="K116" s="18">
        <v>559</v>
      </c>
      <c r="L116" s="19">
        <v>517</v>
      </c>
      <c r="M116" s="18">
        <v>119</v>
      </c>
    </row>
    <row r="117" spans="1:13" ht="12.75">
      <c r="A117" s="20" t="s">
        <v>70</v>
      </c>
      <c r="B117" s="17">
        <v>37441</v>
      </c>
      <c r="C117" s="13">
        <v>34110</v>
      </c>
      <c r="D117" s="17">
        <f t="shared" si="12"/>
        <v>3331</v>
      </c>
      <c r="E117" s="13">
        <f t="shared" si="13"/>
        <v>955</v>
      </c>
      <c r="F117" s="17">
        <v>1839</v>
      </c>
      <c r="G117" s="18">
        <v>551</v>
      </c>
      <c r="H117" s="17">
        <v>1135</v>
      </c>
      <c r="I117" s="18">
        <v>259</v>
      </c>
      <c r="J117" s="19">
        <v>254</v>
      </c>
      <c r="K117" s="18">
        <v>128</v>
      </c>
      <c r="L117" s="19">
        <v>103</v>
      </c>
      <c r="M117" s="18">
        <v>17</v>
      </c>
    </row>
    <row r="118" spans="1:13" ht="12.75">
      <c r="A118" s="16" t="s">
        <v>73</v>
      </c>
      <c r="B118" s="17">
        <v>32369</v>
      </c>
      <c r="C118" s="13">
        <v>28310</v>
      </c>
      <c r="D118" s="17">
        <f t="shared" si="12"/>
        <v>4059</v>
      </c>
      <c r="E118" s="13">
        <f t="shared" si="13"/>
        <v>1227</v>
      </c>
      <c r="F118" s="17">
        <v>1238</v>
      </c>
      <c r="G118" s="18">
        <v>435</v>
      </c>
      <c r="H118" s="17">
        <v>1528</v>
      </c>
      <c r="I118" s="18">
        <v>297</v>
      </c>
      <c r="J118" s="17">
        <v>1155</v>
      </c>
      <c r="K118" s="18">
        <v>481</v>
      </c>
      <c r="L118" s="19">
        <v>138</v>
      </c>
      <c r="M118" s="18">
        <v>14</v>
      </c>
    </row>
    <row r="119" spans="1:13" ht="12.75">
      <c r="A119" s="20" t="s">
        <v>69</v>
      </c>
      <c r="B119" s="17">
        <v>25103</v>
      </c>
      <c r="C119" s="13">
        <v>22004</v>
      </c>
      <c r="D119" s="17">
        <f t="shared" si="12"/>
        <v>3099</v>
      </c>
      <c r="E119" s="13">
        <f t="shared" si="13"/>
        <v>1006</v>
      </c>
      <c r="F119" s="19">
        <v>830</v>
      </c>
      <c r="G119" s="18">
        <v>286</v>
      </c>
      <c r="H119" s="17">
        <v>1269</v>
      </c>
      <c r="I119" s="18">
        <v>277</v>
      </c>
      <c r="J119" s="19">
        <v>890</v>
      </c>
      <c r="K119" s="18">
        <v>429</v>
      </c>
      <c r="L119" s="19">
        <v>110</v>
      </c>
      <c r="M119" s="18">
        <v>14</v>
      </c>
    </row>
    <row r="120" spans="1:13" ht="12.75">
      <c r="A120" s="20" t="s">
        <v>70</v>
      </c>
      <c r="B120" s="17">
        <v>7266</v>
      </c>
      <c r="C120" s="13">
        <v>6306</v>
      </c>
      <c r="D120" s="17">
        <f t="shared" si="12"/>
        <v>960</v>
      </c>
      <c r="E120" s="13">
        <f t="shared" si="13"/>
        <v>221</v>
      </c>
      <c r="F120" s="19">
        <v>408</v>
      </c>
      <c r="G120" s="18">
        <v>149</v>
      </c>
      <c r="H120" s="19">
        <v>259</v>
      </c>
      <c r="I120" s="18">
        <v>20</v>
      </c>
      <c r="J120" s="19">
        <v>265</v>
      </c>
      <c r="K120" s="18">
        <v>52</v>
      </c>
      <c r="L120" s="19">
        <v>28</v>
      </c>
      <c r="M120" s="18" t="s">
        <v>38</v>
      </c>
    </row>
    <row r="121" spans="2:13" ht="12.75">
      <c r="B121" s="19"/>
      <c r="C121" s="18"/>
      <c r="D121" s="19"/>
      <c r="E121" s="18"/>
      <c r="F121" s="19"/>
      <c r="G121" s="18"/>
      <c r="H121" s="19"/>
      <c r="I121" s="18"/>
      <c r="J121" s="19"/>
      <c r="K121" s="18"/>
      <c r="L121" s="19"/>
      <c r="M121" s="18"/>
    </row>
    <row r="122" spans="1:13" s="7" customFormat="1" ht="12.75">
      <c r="A122" s="7" t="s">
        <v>74</v>
      </c>
      <c r="B122" s="14">
        <v>2596010</v>
      </c>
      <c r="C122" s="15">
        <v>2473339</v>
      </c>
      <c r="D122" s="14">
        <f aca="true" t="shared" si="14" ref="D122:E129">SUM(F122,H122,J122,L122)</f>
        <v>122671</v>
      </c>
      <c r="E122" s="15">
        <f t="shared" si="14"/>
        <v>49627</v>
      </c>
      <c r="F122" s="14">
        <v>59992</v>
      </c>
      <c r="G122" s="15">
        <v>28697</v>
      </c>
      <c r="H122" s="14">
        <v>39936</v>
      </c>
      <c r="I122" s="15">
        <v>10002</v>
      </c>
      <c r="J122" s="14">
        <v>18646</v>
      </c>
      <c r="K122" s="15">
        <v>9804</v>
      </c>
      <c r="L122" s="14">
        <v>4097</v>
      </c>
      <c r="M122" s="15">
        <v>1124</v>
      </c>
    </row>
    <row r="123" spans="1:13" ht="12.75">
      <c r="A123" s="16" t="s">
        <v>75</v>
      </c>
      <c r="B123" s="17">
        <v>215776</v>
      </c>
      <c r="C123" s="13">
        <v>200430</v>
      </c>
      <c r="D123" s="17">
        <f t="shared" si="14"/>
        <v>15346</v>
      </c>
      <c r="E123" s="13">
        <f t="shared" si="14"/>
        <v>11260</v>
      </c>
      <c r="F123" s="17">
        <v>11056</v>
      </c>
      <c r="G123" s="13">
        <v>8599</v>
      </c>
      <c r="H123" s="17">
        <v>2053</v>
      </c>
      <c r="I123" s="18">
        <v>839</v>
      </c>
      <c r="J123" s="17">
        <v>1927</v>
      </c>
      <c r="K123" s="13">
        <v>1609</v>
      </c>
      <c r="L123" s="19">
        <v>310</v>
      </c>
      <c r="M123" s="18">
        <v>213</v>
      </c>
    </row>
    <row r="124" spans="1:13" ht="12.75">
      <c r="A124" s="16" t="s">
        <v>76</v>
      </c>
      <c r="B124" s="17">
        <v>398503</v>
      </c>
      <c r="C124" s="13">
        <v>382758</v>
      </c>
      <c r="D124" s="17">
        <f t="shared" si="14"/>
        <v>15745</v>
      </c>
      <c r="E124" s="13">
        <f t="shared" si="14"/>
        <v>8437</v>
      </c>
      <c r="F124" s="17">
        <v>9239</v>
      </c>
      <c r="G124" s="13">
        <v>5281</v>
      </c>
      <c r="H124" s="17">
        <v>3682</v>
      </c>
      <c r="I124" s="13">
        <v>1326</v>
      </c>
      <c r="J124" s="17">
        <v>2342</v>
      </c>
      <c r="K124" s="13">
        <v>1666</v>
      </c>
      <c r="L124" s="19">
        <v>482</v>
      </c>
      <c r="M124" s="18">
        <v>164</v>
      </c>
    </row>
    <row r="125" spans="1:13" ht="12.75">
      <c r="A125" s="16" t="s">
        <v>77</v>
      </c>
      <c r="B125" s="17">
        <v>778054</v>
      </c>
      <c r="C125" s="13">
        <v>752795</v>
      </c>
      <c r="D125" s="17">
        <f t="shared" si="14"/>
        <v>25259</v>
      </c>
      <c r="E125" s="13">
        <f t="shared" si="14"/>
        <v>10504</v>
      </c>
      <c r="F125" s="17">
        <v>12775</v>
      </c>
      <c r="G125" s="13">
        <v>5992</v>
      </c>
      <c r="H125" s="17">
        <v>7719</v>
      </c>
      <c r="I125" s="13">
        <v>1989</v>
      </c>
      <c r="J125" s="17">
        <v>3847</v>
      </c>
      <c r="K125" s="13">
        <v>2251</v>
      </c>
      <c r="L125" s="19">
        <v>918</v>
      </c>
      <c r="M125" s="18">
        <v>272</v>
      </c>
    </row>
    <row r="126" spans="1:13" ht="12.75">
      <c r="A126" s="16" t="s">
        <v>78</v>
      </c>
      <c r="B126" s="17">
        <v>500194</v>
      </c>
      <c r="C126" s="13">
        <v>478404</v>
      </c>
      <c r="D126" s="17">
        <f t="shared" si="14"/>
        <v>21790</v>
      </c>
      <c r="E126" s="13">
        <f t="shared" si="14"/>
        <v>6888</v>
      </c>
      <c r="F126" s="17">
        <v>10630</v>
      </c>
      <c r="G126" s="13">
        <v>3670</v>
      </c>
      <c r="H126" s="17">
        <v>8115</v>
      </c>
      <c r="I126" s="13">
        <v>1975</v>
      </c>
      <c r="J126" s="17">
        <v>2498</v>
      </c>
      <c r="K126" s="13">
        <v>1102</v>
      </c>
      <c r="L126" s="19">
        <v>547</v>
      </c>
      <c r="M126" s="18">
        <v>141</v>
      </c>
    </row>
    <row r="127" spans="1:13" ht="12.75">
      <c r="A127" s="16" t="s">
        <v>79</v>
      </c>
      <c r="B127" s="17">
        <v>173428</v>
      </c>
      <c r="C127" s="13">
        <v>164246</v>
      </c>
      <c r="D127" s="17">
        <f t="shared" si="14"/>
        <v>9182</v>
      </c>
      <c r="E127" s="13">
        <f t="shared" si="14"/>
        <v>2800</v>
      </c>
      <c r="F127" s="17">
        <v>4156</v>
      </c>
      <c r="G127" s="13">
        <v>1287</v>
      </c>
      <c r="H127" s="17">
        <v>3292</v>
      </c>
      <c r="I127" s="18">
        <v>751</v>
      </c>
      <c r="J127" s="17">
        <v>1341</v>
      </c>
      <c r="K127" s="18">
        <v>664</v>
      </c>
      <c r="L127" s="19">
        <v>393</v>
      </c>
      <c r="M127" s="18">
        <v>98</v>
      </c>
    </row>
    <row r="128" spans="1:13" ht="12.75">
      <c r="A128" s="16" t="s">
        <v>80</v>
      </c>
      <c r="B128" s="17">
        <v>351526</v>
      </c>
      <c r="C128" s="13">
        <v>330905</v>
      </c>
      <c r="D128" s="17">
        <f t="shared" si="14"/>
        <v>20621</v>
      </c>
      <c r="E128" s="13">
        <f t="shared" si="14"/>
        <v>5894</v>
      </c>
      <c r="F128" s="17">
        <v>7826</v>
      </c>
      <c r="G128" s="13">
        <v>2611</v>
      </c>
      <c r="H128" s="17">
        <v>8492</v>
      </c>
      <c r="I128" s="13">
        <v>1765</v>
      </c>
      <c r="J128" s="17">
        <v>3556</v>
      </c>
      <c r="K128" s="13">
        <v>1350</v>
      </c>
      <c r="L128" s="19">
        <v>747</v>
      </c>
      <c r="M128" s="18">
        <v>168</v>
      </c>
    </row>
    <row r="129" spans="1:13" ht="12.75">
      <c r="A129" s="16" t="s">
        <v>81</v>
      </c>
      <c r="B129" s="17">
        <v>178529</v>
      </c>
      <c r="C129" s="13">
        <v>163801</v>
      </c>
      <c r="D129" s="17">
        <f t="shared" si="14"/>
        <v>14728</v>
      </c>
      <c r="E129" s="13">
        <f t="shared" si="14"/>
        <v>3844</v>
      </c>
      <c r="F129" s="17">
        <v>4310</v>
      </c>
      <c r="G129" s="13">
        <v>1257</v>
      </c>
      <c r="H129" s="17">
        <v>6583</v>
      </c>
      <c r="I129" s="13">
        <v>1357</v>
      </c>
      <c r="J129" s="17">
        <v>3135</v>
      </c>
      <c r="K129" s="13">
        <v>1162</v>
      </c>
      <c r="L129" s="19">
        <v>700</v>
      </c>
      <c r="M129" s="18">
        <v>68</v>
      </c>
    </row>
    <row r="130" spans="2:13" ht="12.75">
      <c r="B130" s="19"/>
      <c r="C130" s="18"/>
      <c r="D130" s="19"/>
      <c r="E130" s="18"/>
      <c r="F130" s="19"/>
      <c r="G130" s="18"/>
      <c r="H130" s="19"/>
      <c r="I130" s="18"/>
      <c r="J130" s="19"/>
      <c r="K130" s="18"/>
      <c r="L130" s="19"/>
      <c r="M130" s="18"/>
    </row>
    <row r="131" spans="1:13" s="7" customFormat="1" ht="12.75">
      <c r="A131" s="7" t="s">
        <v>82</v>
      </c>
      <c r="B131" s="14">
        <v>3114016</v>
      </c>
      <c r="C131" s="15">
        <v>2945920</v>
      </c>
      <c r="D131" s="14">
        <f aca="true" t="shared" si="15" ref="D131:E135">SUM(F131,H131,J131,L131)</f>
        <v>168096</v>
      </c>
      <c r="E131" s="15">
        <f t="shared" si="15"/>
        <v>71030</v>
      </c>
      <c r="F131" s="14">
        <v>91549</v>
      </c>
      <c r="G131" s="15">
        <v>45745</v>
      </c>
      <c r="H131" s="14">
        <v>49415</v>
      </c>
      <c r="I131" s="15">
        <v>12859</v>
      </c>
      <c r="J131" s="14">
        <v>21967</v>
      </c>
      <c r="K131" s="15">
        <v>10942</v>
      </c>
      <c r="L131" s="14">
        <v>5165</v>
      </c>
      <c r="M131" s="15">
        <v>1484</v>
      </c>
    </row>
    <row r="132" spans="1:13" ht="12.75">
      <c r="A132" s="16" t="s">
        <v>83</v>
      </c>
      <c r="B132" s="17">
        <v>1824700</v>
      </c>
      <c r="C132" s="13">
        <v>1722283</v>
      </c>
      <c r="D132" s="17">
        <f t="shared" si="15"/>
        <v>102417</v>
      </c>
      <c r="E132" s="13">
        <f t="shared" si="15"/>
        <v>42782</v>
      </c>
      <c r="F132" s="17">
        <v>57427</v>
      </c>
      <c r="G132" s="13">
        <v>28546</v>
      </c>
      <c r="H132" s="17">
        <v>28442</v>
      </c>
      <c r="I132" s="13">
        <v>6995</v>
      </c>
      <c r="J132" s="17">
        <v>13674</v>
      </c>
      <c r="K132" s="13">
        <v>6513</v>
      </c>
      <c r="L132" s="17">
        <v>2874</v>
      </c>
      <c r="M132" s="18">
        <v>728</v>
      </c>
    </row>
    <row r="133" spans="1:13" ht="12.75">
      <c r="A133" s="16" t="s">
        <v>84</v>
      </c>
      <c r="B133" s="17">
        <v>113495</v>
      </c>
      <c r="C133" s="13">
        <v>106334</v>
      </c>
      <c r="D133" s="17">
        <f t="shared" si="15"/>
        <v>7161</v>
      </c>
      <c r="E133" s="13">
        <f t="shared" si="15"/>
        <v>3250</v>
      </c>
      <c r="F133" s="17">
        <v>4729</v>
      </c>
      <c r="G133" s="13">
        <v>2525</v>
      </c>
      <c r="H133" s="17">
        <v>1655</v>
      </c>
      <c r="I133" s="18">
        <v>370</v>
      </c>
      <c r="J133" s="19">
        <v>593</v>
      </c>
      <c r="K133" s="18">
        <v>308</v>
      </c>
      <c r="L133" s="19">
        <v>184</v>
      </c>
      <c r="M133" s="18">
        <v>47</v>
      </c>
    </row>
    <row r="134" spans="1:13" ht="12.75">
      <c r="A134" s="16" t="s">
        <v>85</v>
      </c>
      <c r="B134" s="17">
        <v>36027</v>
      </c>
      <c r="C134" s="13">
        <v>31699</v>
      </c>
      <c r="D134" s="17">
        <f t="shared" si="15"/>
        <v>4328</v>
      </c>
      <c r="E134" s="13">
        <f t="shared" si="15"/>
        <v>1231</v>
      </c>
      <c r="F134" s="17">
        <v>2926</v>
      </c>
      <c r="G134" s="18">
        <v>951</v>
      </c>
      <c r="H134" s="19">
        <v>760</v>
      </c>
      <c r="I134" s="18">
        <v>119</v>
      </c>
      <c r="J134" s="19">
        <v>522</v>
      </c>
      <c r="K134" s="18">
        <v>145</v>
      </c>
      <c r="L134" s="19">
        <v>120</v>
      </c>
      <c r="M134" s="18">
        <v>16</v>
      </c>
    </row>
    <row r="135" spans="1:13" ht="12.75">
      <c r="A135" s="16" t="s">
        <v>86</v>
      </c>
      <c r="B135" s="17">
        <v>1139794</v>
      </c>
      <c r="C135" s="13">
        <v>1085604</v>
      </c>
      <c r="D135" s="17">
        <f t="shared" si="15"/>
        <v>54190</v>
      </c>
      <c r="E135" s="13">
        <f t="shared" si="15"/>
        <v>23767</v>
      </c>
      <c r="F135" s="17">
        <v>26467</v>
      </c>
      <c r="G135" s="13">
        <v>13723</v>
      </c>
      <c r="H135" s="17">
        <v>18558</v>
      </c>
      <c r="I135" s="13">
        <v>5375</v>
      </c>
      <c r="J135" s="17">
        <v>7178</v>
      </c>
      <c r="K135" s="13">
        <v>3976</v>
      </c>
      <c r="L135" s="17">
        <v>1987</v>
      </c>
      <c r="M135" s="18">
        <v>693</v>
      </c>
    </row>
    <row r="136" spans="1:13" ht="12.75">
      <c r="A136" s="16" t="s">
        <v>87</v>
      </c>
      <c r="B136" s="17">
        <f aca="true" t="shared" si="16" ref="B136:M136">SUM(B137:B140)</f>
        <v>1487654</v>
      </c>
      <c r="C136" s="13">
        <f t="shared" si="16"/>
        <v>1400869</v>
      </c>
      <c r="D136" s="17">
        <f t="shared" si="16"/>
        <v>86785</v>
      </c>
      <c r="E136" s="13">
        <f t="shared" si="16"/>
        <v>39682</v>
      </c>
      <c r="F136" s="17">
        <f t="shared" si="16"/>
        <v>50891</v>
      </c>
      <c r="G136" s="13">
        <f t="shared" si="16"/>
        <v>27988</v>
      </c>
      <c r="H136" s="17">
        <f t="shared" si="16"/>
        <v>22597</v>
      </c>
      <c r="I136" s="13">
        <f t="shared" si="16"/>
        <v>6008</v>
      </c>
      <c r="J136" s="17">
        <f t="shared" si="16"/>
        <v>10066</v>
      </c>
      <c r="K136" s="13">
        <f t="shared" si="16"/>
        <v>4805</v>
      </c>
      <c r="L136" s="17">
        <f t="shared" si="16"/>
        <v>3231</v>
      </c>
      <c r="M136" s="13">
        <f t="shared" si="16"/>
        <v>881</v>
      </c>
    </row>
    <row r="137" spans="1:13" ht="12.75">
      <c r="A137" s="20" t="s">
        <v>88</v>
      </c>
      <c r="B137" s="17">
        <v>955764</v>
      </c>
      <c r="C137" s="13">
        <v>896115</v>
      </c>
      <c r="D137" s="17">
        <f aca="true" t="shared" si="17" ref="D137:E140">SUM(F137,H137,J137,L137)</f>
        <v>59649</v>
      </c>
      <c r="E137" s="13">
        <f t="shared" si="17"/>
        <v>27916</v>
      </c>
      <c r="F137" s="17">
        <v>35446</v>
      </c>
      <c r="G137" s="13">
        <v>20157</v>
      </c>
      <c r="H137" s="17">
        <v>15072</v>
      </c>
      <c r="I137" s="13">
        <v>3778</v>
      </c>
      <c r="J137" s="17">
        <v>7147</v>
      </c>
      <c r="K137" s="13">
        <v>3450</v>
      </c>
      <c r="L137" s="17">
        <v>1984</v>
      </c>
      <c r="M137" s="18">
        <v>531</v>
      </c>
    </row>
    <row r="138" spans="1:13" ht="12.75">
      <c r="A138" s="20" t="s">
        <v>89</v>
      </c>
      <c r="B138" s="17">
        <v>53659</v>
      </c>
      <c r="C138" s="13">
        <v>50176</v>
      </c>
      <c r="D138" s="17">
        <f t="shared" si="17"/>
        <v>3483</v>
      </c>
      <c r="E138" s="13">
        <f t="shared" si="17"/>
        <v>1646</v>
      </c>
      <c r="F138" s="17">
        <v>2369</v>
      </c>
      <c r="G138" s="13">
        <v>1337</v>
      </c>
      <c r="H138" s="19">
        <v>765</v>
      </c>
      <c r="I138" s="18">
        <v>164</v>
      </c>
      <c r="J138" s="19">
        <v>262</v>
      </c>
      <c r="K138" s="18">
        <v>111</v>
      </c>
      <c r="L138" s="19">
        <v>87</v>
      </c>
      <c r="M138" s="18">
        <v>34</v>
      </c>
    </row>
    <row r="139" spans="1:13" ht="12.75">
      <c r="A139" s="20" t="s">
        <v>90</v>
      </c>
      <c r="B139" s="17">
        <v>29143</v>
      </c>
      <c r="C139" s="13">
        <v>25781</v>
      </c>
      <c r="D139" s="17">
        <f t="shared" si="17"/>
        <v>3362</v>
      </c>
      <c r="E139" s="13">
        <f t="shared" si="17"/>
        <v>956</v>
      </c>
      <c r="F139" s="17">
        <v>2220</v>
      </c>
      <c r="G139" s="18">
        <v>725</v>
      </c>
      <c r="H139" s="19">
        <v>597</v>
      </c>
      <c r="I139" s="18">
        <v>93</v>
      </c>
      <c r="J139" s="19">
        <v>449</v>
      </c>
      <c r="K139" s="18">
        <v>122</v>
      </c>
      <c r="L139" s="19">
        <v>96</v>
      </c>
      <c r="M139" s="18">
        <v>16</v>
      </c>
    </row>
    <row r="140" spans="1:13" ht="12.75">
      <c r="A140" s="20" t="s">
        <v>91</v>
      </c>
      <c r="B140" s="17">
        <v>449088</v>
      </c>
      <c r="C140" s="13">
        <v>428797</v>
      </c>
      <c r="D140" s="17">
        <f t="shared" si="17"/>
        <v>20291</v>
      </c>
      <c r="E140" s="13">
        <f t="shared" si="17"/>
        <v>9164</v>
      </c>
      <c r="F140" s="17">
        <v>10856</v>
      </c>
      <c r="G140" s="13">
        <v>5769</v>
      </c>
      <c r="H140" s="17">
        <v>6163</v>
      </c>
      <c r="I140" s="13">
        <v>1973</v>
      </c>
      <c r="J140" s="17">
        <v>2208</v>
      </c>
      <c r="K140" s="13">
        <v>1122</v>
      </c>
      <c r="L140" s="17">
        <v>1064</v>
      </c>
      <c r="M140" s="18">
        <v>300</v>
      </c>
    </row>
    <row r="141" spans="1:13" ht="12.75">
      <c r="A141" s="16" t="s">
        <v>92</v>
      </c>
      <c r="B141" s="17">
        <f aca="true" t="shared" si="18" ref="B141:M141">SUM(B142:B145)</f>
        <v>1626362</v>
      </c>
      <c r="C141" s="13">
        <f t="shared" si="18"/>
        <v>1545051</v>
      </c>
      <c r="D141" s="17">
        <f t="shared" si="18"/>
        <v>81311</v>
      </c>
      <c r="E141" s="13">
        <f t="shared" si="18"/>
        <v>31348</v>
      </c>
      <c r="F141" s="17">
        <f t="shared" si="18"/>
        <v>40658</v>
      </c>
      <c r="G141" s="13">
        <f t="shared" si="18"/>
        <v>17757</v>
      </c>
      <c r="H141" s="17">
        <f t="shared" si="18"/>
        <v>26818</v>
      </c>
      <c r="I141" s="13">
        <f t="shared" si="18"/>
        <v>6851</v>
      </c>
      <c r="J141" s="17">
        <f t="shared" si="18"/>
        <v>11901</v>
      </c>
      <c r="K141" s="13">
        <f t="shared" si="18"/>
        <v>6137</v>
      </c>
      <c r="L141" s="17">
        <f t="shared" si="18"/>
        <v>1934</v>
      </c>
      <c r="M141" s="13">
        <f t="shared" si="18"/>
        <v>603</v>
      </c>
    </row>
    <row r="142" spans="1:13" ht="12.75">
      <c r="A142" s="20" t="s">
        <v>88</v>
      </c>
      <c r="B142" s="17">
        <v>868936</v>
      </c>
      <c r="C142" s="13">
        <v>826168</v>
      </c>
      <c r="D142" s="17">
        <f aca="true" t="shared" si="19" ref="D142:E145">SUM(F142,H142,J142,L142)</f>
        <v>42768</v>
      </c>
      <c r="E142" s="13">
        <f t="shared" si="19"/>
        <v>14866</v>
      </c>
      <c r="F142" s="17">
        <v>21981</v>
      </c>
      <c r="G142" s="13">
        <v>8389</v>
      </c>
      <c r="H142" s="17">
        <v>13370</v>
      </c>
      <c r="I142" s="13">
        <v>3217</v>
      </c>
      <c r="J142" s="17">
        <v>6527</v>
      </c>
      <c r="K142" s="13">
        <v>3063</v>
      </c>
      <c r="L142" s="19">
        <v>890</v>
      </c>
      <c r="M142" s="18">
        <v>197</v>
      </c>
    </row>
    <row r="143" spans="1:13" ht="12.75">
      <c r="A143" s="20" t="s">
        <v>89</v>
      </c>
      <c r="B143" s="17">
        <v>59836</v>
      </c>
      <c r="C143" s="13">
        <v>56158</v>
      </c>
      <c r="D143" s="17">
        <f t="shared" si="19"/>
        <v>3678</v>
      </c>
      <c r="E143" s="13">
        <f t="shared" si="19"/>
        <v>1604</v>
      </c>
      <c r="F143" s="17">
        <v>2360</v>
      </c>
      <c r="G143" s="13">
        <v>1188</v>
      </c>
      <c r="H143" s="19">
        <v>890</v>
      </c>
      <c r="I143" s="18">
        <v>206</v>
      </c>
      <c r="J143" s="19">
        <v>331</v>
      </c>
      <c r="K143" s="18">
        <v>197</v>
      </c>
      <c r="L143" s="19">
        <v>97</v>
      </c>
      <c r="M143" s="18">
        <v>13</v>
      </c>
    </row>
    <row r="144" spans="1:13" ht="12.75">
      <c r="A144" s="20" t="s">
        <v>90</v>
      </c>
      <c r="B144" s="17">
        <v>6884</v>
      </c>
      <c r="C144" s="13">
        <v>5918</v>
      </c>
      <c r="D144" s="17">
        <f t="shared" si="19"/>
        <v>966</v>
      </c>
      <c r="E144" s="13">
        <f t="shared" si="19"/>
        <v>275</v>
      </c>
      <c r="F144" s="19">
        <v>706</v>
      </c>
      <c r="G144" s="18">
        <v>226</v>
      </c>
      <c r="H144" s="19">
        <v>163</v>
      </c>
      <c r="I144" s="18">
        <v>26</v>
      </c>
      <c r="J144" s="19">
        <v>73</v>
      </c>
      <c r="K144" s="18">
        <v>23</v>
      </c>
      <c r="L144" s="19">
        <v>24</v>
      </c>
      <c r="M144" s="18" t="s">
        <v>38</v>
      </c>
    </row>
    <row r="145" spans="1:13" ht="12.75">
      <c r="A145" s="20" t="s">
        <v>91</v>
      </c>
      <c r="B145" s="17">
        <v>690706</v>
      </c>
      <c r="C145" s="13">
        <v>656807</v>
      </c>
      <c r="D145" s="17">
        <f t="shared" si="19"/>
        <v>33899</v>
      </c>
      <c r="E145" s="13">
        <f t="shared" si="19"/>
        <v>14603</v>
      </c>
      <c r="F145" s="17">
        <v>15611</v>
      </c>
      <c r="G145" s="13">
        <v>7954</v>
      </c>
      <c r="H145" s="17">
        <v>12395</v>
      </c>
      <c r="I145" s="13">
        <v>3402</v>
      </c>
      <c r="J145" s="17">
        <v>4970</v>
      </c>
      <c r="K145" s="13">
        <v>2854</v>
      </c>
      <c r="L145" s="19">
        <v>923</v>
      </c>
      <c r="M145" s="18">
        <v>393</v>
      </c>
    </row>
    <row r="146" spans="2:13" ht="12.75">
      <c r="B146" s="19"/>
      <c r="C146" s="18"/>
      <c r="D146" s="19"/>
      <c r="E146" s="18"/>
      <c r="F146" s="19"/>
      <c r="G146" s="18"/>
      <c r="H146" s="19"/>
      <c r="I146" s="18"/>
      <c r="J146" s="19"/>
      <c r="K146" s="18"/>
      <c r="L146" s="19"/>
      <c r="M146" s="18"/>
    </row>
    <row r="147" spans="1:13" s="7" customFormat="1" ht="14.25">
      <c r="A147" s="7" t="s">
        <v>104</v>
      </c>
      <c r="B147" s="14">
        <v>1824700</v>
      </c>
      <c r="C147" s="14">
        <v>1722283</v>
      </c>
      <c r="D147" s="14">
        <f>B147-C147</f>
        <v>102417</v>
      </c>
      <c r="E147" s="23">
        <f>SUM(G147,I147,K147,M147)</f>
        <v>42782</v>
      </c>
      <c r="F147" s="14">
        <v>57427</v>
      </c>
      <c r="G147" s="14">
        <v>28546</v>
      </c>
      <c r="H147" s="14">
        <v>28442</v>
      </c>
      <c r="I147" s="14">
        <v>6995</v>
      </c>
      <c r="J147" s="14">
        <v>13674</v>
      </c>
      <c r="K147" s="14">
        <v>6513</v>
      </c>
      <c r="L147" s="14">
        <v>2874</v>
      </c>
      <c r="M147" s="24">
        <v>728</v>
      </c>
    </row>
    <row r="148" spans="1:13" ht="12.75">
      <c r="A148" s="16" t="s">
        <v>93</v>
      </c>
      <c r="B148" s="17">
        <v>1425333</v>
      </c>
      <c r="C148" s="17">
        <v>1341801</v>
      </c>
      <c r="D148" s="25">
        <f>B148-C148</f>
        <v>83532</v>
      </c>
      <c r="E148" s="26">
        <f>SUM(G148,I148,K148,M148)</f>
        <v>36624</v>
      </c>
      <c r="F148" s="17">
        <v>48628</v>
      </c>
      <c r="G148" s="17">
        <v>25430</v>
      </c>
      <c r="H148" s="17">
        <v>22213</v>
      </c>
      <c r="I148" s="17">
        <v>5489</v>
      </c>
      <c r="J148" s="17">
        <v>10493</v>
      </c>
      <c r="K148" s="17">
        <v>5081</v>
      </c>
      <c r="L148" s="17">
        <v>2198</v>
      </c>
      <c r="M148" s="27">
        <v>624</v>
      </c>
    </row>
    <row r="149" spans="1:13" ht="12.75">
      <c r="A149" s="16" t="s">
        <v>94</v>
      </c>
      <c r="B149" s="17">
        <v>289867</v>
      </c>
      <c r="C149" s="17">
        <v>276507</v>
      </c>
      <c r="D149" s="25">
        <f>B149-C149</f>
        <v>13360</v>
      </c>
      <c r="E149" s="26">
        <f>SUM(G149,I149,K149,M149)</f>
        <v>4036</v>
      </c>
      <c r="F149" s="17">
        <v>6376</v>
      </c>
      <c r="G149" s="17">
        <v>2089</v>
      </c>
      <c r="H149" s="17">
        <v>4172</v>
      </c>
      <c r="I149" s="17">
        <v>988</v>
      </c>
      <c r="J149" s="17">
        <v>2326</v>
      </c>
      <c r="K149" s="17">
        <v>908</v>
      </c>
      <c r="L149" s="17">
        <v>486</v>
      </c>
      <c r="M149" s="27">
        <v>51</v>
      </c>
    </row>
    <row r="150" spans="1:13" ht="14.25">
      <c r="A150" s="16" t="s">
        <v>113</v>
      </c>
      <c r="B150" s="17">
        <v>104649</v>
      </c>
      <c r="C150" s="17">
        <v>99536</v>
      </c>
      <c r="D150" s="25">
        <f>B150-C150</f>
        <v>5113</v>
      </c>
      <c r="E150" s="26">
        <f>SUM(G150,I150,K150,M150)</f>
        <v>1951</v>
      </c>
      <c r="F150" s="17">
        <v>2258</v>
      </c>
      <c r="G150" s="17">
        <v>921</v>
      </c>
      <c r="H150" s="17">
        <v>1917</v>
      </c>
      <c r="I150" s="17">
        <v>486</v>
      </c>
      <c r="J150" s="17">
        <v>756</v>
      </c>
      <c r="K150" s="17">
        <v>491</v>
      </c>
      <c r="L150" s="17">
        <v>182</v>
      </c>
      <c r="M150" s="27">
        <v>53</v>
      </c>
    </row>
    <row r="151" spans="1:13" ht="12.75">
      <c r="A151" s="28" t="s">
        <v>95</v>
      </c>
      <c r="B151" s="29">
        <v>4851</v>
      </c>
      <c r="C151" s="29">
        <v>4439</v>
      </c>
      <c r="D151" s="30">
        <f>B151-C151</f>
        <v>412</v>
      </c>
      <c r="E151" s="31">
        <f>SUM(G151,I151,K151,M151)</f>
        <v>171</v>
      </c>
      <c r="F151" s="29">
        <v>165</v>
      </c>
      <c r="G151" s="29">
        <v>106</v>
      </c>
      <c r="H151" s="29">
        <v>140</v>
      </c>
      <c r="I151" s="29">
        <v>32</v>
      </c>
      <c r="J151" s="29">
        <v>99</v>
      </c>
      <c r="K151" s="29">
        <v>33</v>
      </c>
      <c r="L151" s="29">
        <v>8</v>
      </c>
      <c r="M151" s="32" t="s">
        <v>38</v>
      </c>
    </row>
    <row r="152" ht="12.75">
      <c r="A152" s="4" t="s">
        <v>96</v>
      </c>
    </row>
    <row r="153" ht="12.75">
      <c r="A153" s="6" t="s">
        <v>97</v>
      </c>
    </row>
    <row r="154" ht="12.75">
      <c r="A154" s="6" t="s">
        <v>114</v>
      </c>
    </row>
    <row r="155" ht="12.75">
      <c r="A155" s="6" t="s">
        <v>98</v>
      </c>
    </row>
    <row r="156" ht="12.75">
      <c r="A156" s="6" t="s">
        <v>115</v>
      </c>
    </row>
    <row r="158" ht="12.75">
      <c r="A158" s="6" t="s">
        <v>99</v>
      </c>
    </row>
    <row r="159" ht="12.75">
      <c r="A159" s="2" t="s">
        <v>100</v>
      </c>
    </row>
  </sheetData>
  <mergeCells count="10">
    <mergeCell ref="A8:A10"/>
    <mergeCell ref="B8:B10"/>
    <mergeCell ref="C8:C10"/>
    <mergeCell ref="D8:M8"/>
    <mergeCell ref="D9:D10"/>
    <mergeCell ref="E9:E10"/>
    <mergeCell ref="F9:G9"/>
    <mergeCell ref="H9:I9"/>
    <mergeCell ref="J9:K9"/>
    <mergeCell ref="L9:M9"/>
  </mergeCells>
  <printOptions/>
  <pageMargins left="0" right="0" top="0" bottom="0" header="0" footer="0"/>
  <pageSetup horizontalDpi="600" verticalDpi="600" orientation="landscape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42a. America Speaks: A Demographic Profile of Foreign-Language Speakers for South Carolina: 2000</dc:title>
  <dc:subject/>
  <dc:creator>U.S. Census Bureau - HHES</dc:creator>
  <cp:keywords/>
  <dc:description/>
  <cp:lastModifiedBy>gavelasq</cp:lastModifiedBy>
  <dcterms:created xsi:type="dcterms:W3CDTF">2006-09-29T21:05:13Z</dcterms:created>
  <dcterms:modified xsi:type="dcterms:W3CDTF">2008-04-08T20:57:31Z</dcterms:modified>
  <cp:category/>
  <cp:version/>
  <cp:contentType/>
  <cp:contentStatus/>
</cp:coreProperties>
</file>